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02"/>
  <workbookPr/>
  <mc:AlternateContent xmlns:mc="http://schemas.openxmlformats.org/markup-compatibility/2006">
    <mc:Choice Requires="x15">
      <x15ac:absPath xmlns:x15ac="http://schemas.microsoft.com/office/spreadsheetml/2010/11/ac" url="/Users/ciono/Dropbox (GaTech)/CoC-TSO/TSO R&amp;I/TSO Instruction/Tech Fee/fy24/College of Computing - Non-Atlanta/CoC 1 - AI at the Edge/"/>
    </mc:Choice>
  </mc:AlternateContent>
  <xr:revisionPtr revIDLastSave="0" documentId="13_ncr:1_{3DA7B15F-B7D3-C340-B722-5498A4750770}" xr6:coauthVersionLast="47" xr6:coauthVersionMax="47" xr10:uidLastSave="{00000000-0000-0000-0000-000000000000}"/>
  <bookViews>
    <workbookView xWindow="0" yWindow="760" windowWidth="34560" windowHeight="2158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3" i="1" l="1"/>
  <c r="F62" i="1"/>
  <c r="F61" i="1"/>
  <c r="F60" i="1"/>
  <c r="F59" i="1"/>
  <c r="F58" i="1"/>
  <c r="F57" i="1"/>
  <c r="F56" i="1"/>
  <c r="F55" i="1"/>
  <c r="F54" i="1"/>
  <c r="F53" i="1"/>
  <c r="F52" i="1"/>
  <c r="F51" i="1"/>
  <c r="F50" i="1"/>
  <c r="F49" i="1"/>
  <c r="F48" i="1"/>
  <c r="E37" i="1"/>
  <c r="E28" i="1"/>
  <c r="F64" i="1" l="1"/>
  <c r="G7" i="1" s="1"/>
</calcChain>
</file>

<file path=xl/sharedStrings.xml><?xml version="1.0" encoding="utf-8"?>
<sst xmlns="http://schemas.openxmlformats.org/spreadsheetml/2006/main" count="82" uniqueCount="73">
  <si>
    <t>Request for Technology Fee Funds: FY24</t>
  </si>
  <si>
    <t>NOTE:  A separate request should be made for each initiative.</t>
  </si>
  <si>
    <t xml:space="preserve">I. </t>
  </si>
  <si>
    <t>Department Number/Department Name:</t>
  </si>
  <si>
    <t>College of Computing</t>
  </si>
  <si>
    <r>
      <t xml:space="preserve">Title of Request </t>
    </r>
    <r>
      <rPr>
        <b/>
        <i/>
        <sz val="9"/>
        <color theme="3" tint="-0.249977111117893"/>
        <rFont val="Arial"/>
        <family val="2"/>
      </rPr>
      <t>(please be brief):</t>
    </r>
  </si>
  <si>
    <t>AI at the Edge</t>
  </si>
  <si>
    <r>
      <t>Amount of Request</t>
    </r>
    <r>
      <rPr>
        <i/>
        <sz val="9"/>
        <color theme="3" tint="-0.249977111117893"/>
        <rFont val="Arial"/>
        <family val="2"/>
      </rPr>
      <t xml:space="preserve"> (formula from detailed budget below):</t>
    </r>
  </si>
  <si>
    <t>Type of Proposal:  Atlanta   or   Dist Lrng/Non-Atl</t>
  </si>
  <si>
    <t>Non-Atl</t>
  </si>
  <si>
    <t>Is this request similar to one funded in FY22 or FY23?</t>
  </si>
  <si>
    <t>No</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</si>
  <si>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</si>
  <si>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</si>
  <si>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</si>
  <si>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</si>
  <si>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 xml:space="preserve"> We propose a testbed that focuses on the latest technologies for supporting AI at the edge using Tensor Processing Units (TPUs), Next-generation GPUs, and FPGAs. These servers will be hosted via our CRNCH Slurm-scheduled testbed and will provide students with hands-on access to the latest technologies from Google, NVIDIA, and Xilinx for applying machine learning concepts to topics related to computer architecture, robotics, systems design, and edge computing. </t>
  </si>
  <si>
    <t>Specific class and/or lab initiative(s) if applicable:</t>
  </si>
  <si>
    <t xml:space="preserve"> </t>
  </si>
  <si>
    <t>Contact person for this request (incl. phone #):</t>
  </si>
  <si>
    <t xml:space="preserve">Jeffrey Young, (5-1513)					</t>
  </si>
  <si>
    <t>Responsible faculty for this request  (incl. phone #)</t>
  </si>
  <si>
    <t>Hyesoon Kim, Richard Vuduc, Tushar Krishna, Callie Hao</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</si>
  <si>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</si>
  <si>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</si>
  <si>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</si>
  <si>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</si>
  <si>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</si>
  <si>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</si>
  <si>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</si>
  <si>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CS 7643, CS 7644, upcoming OMSCS "post-Moore" course</t>
  </si>
  <si>
    <t>Anticipated Enrollments</t>
  </si>
  <si>
    <t>Graduate:</t>
  </si>
  <si>
    <t>(per</t>
  </si>
  <si>
    <t>yr</t>
  </si>
  <si>
    <t>) sem or yr</t>
  </si>
  <si>
    <t>Undergraduate:</t>
  </si>
  <si>
    <t xml:space="preserve">(per </t>
  </si>
  <si>
    <t>Total:</t>
  </si>
  <si>
    <r>
      <t>Brief explanation o</t>
    </r>
    <r>
      <rPr>
        <sz val="9"/>
        <rFont val="Arial"/>
        <family val="2"/>
      </rPr>
      <t>f how anticipated enrollment was achieved.</t>
    </r>
  </si>
  <si>
    <t>current enrollment and projected enrollment for new course</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</si>
  <si>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</si>
  <si>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</si>
  <si>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</si>
  <si>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</si>
  <si>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</si>
  <si>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</si>
  <si>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</si>
  <si>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</si>
  <si>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t>Proposed Number of Items</t>
  </si>
  <si>
    <t>Estimated Price per Unit</t>
  </si>
  <si>
    <t>Total ($)</t>
  </si>
  <si>
    <t>Large-memory Servers to run VMs and hold FPGA cards</t>
  </si>
  <si>
    <t>TPUs - PCIe</t>
  </si>
  <si>
    <t>Alveo U50</t>
  </si>
  <si>
    <t>Cables and miscellaneous parts</t>
  </si>
  <si>
    <t>Power pole for new server rack</t>
  </si>
  <si>
    <t>Server Rack</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</si>
  <si>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</si>
  <si>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</si>
  <si>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</si>
  <si>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</si>
  <si>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The past few years have seen an explosion in not just the development of new machine learning (ML) and artificial intelligence (AI) but also the types of hardware and environments in which these devices are deployed. Increasingly, we are seeing “edge” AI accelerators in devices like Amazon’s Alexa, environmental sensors, and autonomous vehicles that need to be able to perform fast and large machine learning tasks on data that is gathered in the field, rather than streamed from a static data set or to and from a larger cloud infrastructure. New devices in this space for efficient edge AI include both Tensor Processing Units (TPUs) and Field Programmable Gate Arrays (FPGAs) which can greatly accelerate matrix multiply operations used with traditional machine learning algorithms.  This off-campus Techfee proposal aims to develop and deploy these types of devices to enhance opportunities for students to work with edge AI hardware. 
These resources will be used by the co-PIs of this request to support current classes CS 7643 – Deep Learning and CS 7644 – Machine Learning for Robotics, as well as an upcoming “post-Moore” computing course run by PI Young with Dr. Kim, Dr. Hao, and Dr. Vuduc.  
Specifically, we are requesting 4 Intel Ice Lake servers with large memory to run VMs, FPGA tools, and general simulation tools like Xilinx Vivado. In addition to this, we are requesting funds for 8 PCI Express (PCIe) based TPU cards to go in these servers as well as 10 Xilinx Alveo U50 PCIe accelerators capable of running TensorFlow related tasks. We also request funding for a new rack, power pole, and related cabling to connect these servers. 
We will host the proposed infrastructure as part of the CRNCH "Rogues Gallery" post-Moore testbed in conjunction with the PACE-ICE testbed and TSO-hosted VM infrastructure. This testbed currently has 100-150 users and supports student researchers in addition to faculty and graduate students for a variety of hardware. The CRNCH testbed uses Slurm scheduling and LDAP-based user authentication to give students backed up storage, access to relevant software, and access to a common set of programming and debugging tools.  At the same time, Slurm queues and accounting as well as separate node naming schema are used to make sure these resources are delineated for academic rather than for research objectives. A robust set of wiki pages are currently available for this infrastructure (https://github.gatech.edu/crnch-rg/rogues-docs), and we provide a discussion group for students to request assistance. This testbed is set up to support remote access and is ideal for use with OMSCS and off-campus project-oriented course. We anticipate supporting undergraduate students and graduate students for coursework as well as making the resource available to all interested students.</t>
  </si>
  <si>
    <t xml:space="preserve">“I attest, to the best of my knowledge, that the following proposal is only for an academic outcome or instructional objectives.” </t>
  </si>
  <si>
    <t>Jeffrey S. Young</t>
  </si>
  <si>
    <t>March 2nd, 2023</t>
  </si>
  <si>
    <t>Name of equestor(s) of proposal</t>
  </si>
  <si>
    <t>Date</t>
  </si>
  <si>
    <t>This proposal has been vetted and approved within the college/unit internal process.</t>
  </si>
  <si>
    <t xml:space="preserve"> (To be approved by someone other than party who submitted the proposal)</t>
  </si>
  <si>
    <t>D Andrew Leonard</t>
  </si>
  <si>
    <t>*3/31/23</t>
  </si>
  <si>
    <t>Name of approver(s) of vetting/approval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</si>
</sst>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
    <numFmt numFmtId="165" formatCode="@\ \ \ "/>
    <numFmt numFmtId="166" formatCode="#,##0_);\(#,##0\);#"/>
  </numFmts>
  <fonts count="26">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sz val="9"/>
      <name val="Arial"/>
      <family val="2"/>
    </font>
    <font>
      <i/>
      <sz val="9"/>
      <name val="Arial"/>
      <family val="2"/>
    </font>
  </fonts>
  <fills count="4">
    <fill>
      <patternFill patternType="none"/>
    </fill>
    <fill>
      <patternFill patternType="gray125"/>
    </fill>
    <fill>
      <patternFill patternType="solid">
        <fgColor indexed="43"/>
        <bgColor indexed="64"/>
      </patternFill>
    </fill>
    <fill>
      <patternFill patternType="solid">
        <fgColor rgb="FFFFFF66"/>
        <bgColor indexed="64"/>
      </patternFill>
    </fill>
  </fills>
  <borders count="3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47">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6" fillId="0" borderId="28" xfId="0" applyNumberFormat="1" applyFont="1" applyBorder="1"/>
    <xf numFmtId="37" fontId="3" fillId="0" borderId="32" xfId="0" applyNumberFormat="1" applyFont="1" applyBorder="1"/>
    <xf numFmtId="37" fontId="8" fillId="0" borderId="33" xfId="0" applyNumberFormat="1" applyFont="1" applyBorder="1"/>
    <xf numFmtId="37" fontId="5" fillId="0" borderId="33" xfId="0" applyNumberFormat="1" applyFont="1" applyBorder="1"/>
    <xf numFmtId="37" fontId="5" fillId="0" borderId="33" xfId="0" applyNumberFormat="1" applyFont="1" applyBorder="1" applyAlignment="1">
      <alignment horizontal="right"/>
    </xf>
    <xf numFmtId="37" fontId="5" fillId="0" borderId="33" xfId="0" quotePrefix="1" applyNumberFormat="1" applyFont="1" applyBorder="1" applyAlignment="1">
      <alignment horizontal="right"/>
    </xf>
    <xf numFmtId="37" fontId="14" fillId="0" borderId="34"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3" fillId="0" borderId="33" xfId="0" applyNumberFormat="1" applyFont="1" applyBorder="1"/>
    <xf numFmtId="37" fontId="3" fillId="0" borderId="34"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19" fillId="0" borderId="0" xfId="0" applyNumberFormat="1" applyFont="1"/>
    <xf numFmtId="37" fontId="3" fillId="0" borderId="36" xfId="0" applyNumberFormat="1" applyFont="1" applyBorder="1"/>
    <xf numFmtId="0" fontId="18" fillId="0" borderId="0" xfId="0" applyFont="1"/>
    <xf numFmtId="0" fontId="17" fillId="0" borderId="0" xfId="0" applyFont="1"/>
    <xf numFmtId="37" fontId="21" fillId="0" borderId="2" xfId="0" applyNumberFormat="1" applyFont="1" applyBorder="1"/>
    <xf numFmtId="37" fontId="21" fillId="0" borderId="3"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21" fillId="0" borderId="1" xfId="0" applyNumberFormat="1" applyFont="1" applyBorder="1"/>
    <xf numFmtId="37" fontId="22" fillId="0" borderId="4" xfId="0" applyNumberFormat="1" applyFont="1" applyBorder="1"/>
    <xf numFmtId="37" fontId="20" fillId="0" borderId="4" xfId="0" applyNumberFormat="1" applyFont="1" applyBorder="1"/>
    <xf numFmtId="37" fontId="5" fillId="0" borderId="4" xfId="0" applyNumberFormat="1" applyFont="1" applyBorder="1"/>
    <xf numFmtId="37" fontId="3" fillId="0" borderId="0" xfId="0" applyNumberFormat="1" applyFont="1" applyProtection="1">
      <protection locked="0"/>
    </xf>
    <xf numFmtId="37" fontId="6" fillId="0" borderId="9" xfId="0" applyNumberFormat="1" applyFont="1" applyBorder="1" applyProtection="1">
      <protection locked="0"/>
    </xf>
    <xf numFmtId="37" fontId="5" fillId="0" borderId="0" xfId="0" applyNumberFormat="1" applyFont="1" applyAlignment="1">
      <alignment horizontal="center"/>
    </xf>
    <xf numFmtId="0" fontId="5" fillId="0" borderId="0" xfId="0" applyFont="1" applyAlignment="1">
      <alignment vertical="top" wrapText="1"/>
    </xf>
    <xf numFmtId="37" fontId="5" fillId="0" borderId="5" xfId="0" applyNumberFormat="1" applyFont="1" applyBorder="1" applyAlignment="1">
      <alignment horizontal="center"/>
    </xf>
    <xf numFmtId="37" fontId="6" fillId="0" borderId="0" xfId="0" applyNumberFormat="1" applyFont="1" applyAlignment="1">
      <alignment vertical="top" wrapText="1"/>
    </xf>
    <xf numFmtId="37" fontId="5" fillId="0" borderId="0" xfId="0" applyNumberFormat="1" applyFont="1" applyAlignment="1" applyProtection="1">
      <alignment vertical="top" wrapText="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5"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37" fontId="5" fillId="0" borderId="0" xfId="0" applyNumberFormat="1" applyFont="1" applyAlignment="1">
      <alignment vertical="top" wrapText="1"/>
    </xf>
    <xf numFmtId="0" fontId="5" fillId="0" borderId="0" xfId="0" applyFont="1" applyAlignment="1">
      <alignment vertical="top" wrapText="1"/>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6" fillId="0" borderId="9" xfId="0" applyNumberFormat="1" applyFont="1" applyBorder="1" applyAlignment="1" applyProtection="1">
      <protection locked="0"/>
    </xf>
    <xf numFmtId="164" fontId="6" fillId="0" borderId="9" xfId="0" applyNumberFormat="1" applyFont="1" applyBorder="1" applyAlignment="1"/>
    <xf numFmtId="37" fontId="6" fillId="0" borderId="10" xfId="0" applyNumberFormat="1" applyFont="1" applyBorder="1" applyAlignment="1" applyProtection="1">
      <protection locked="0"/>
    </xf>
    <xf numFmtId="37" fontId="6" fillId="0" borderId="11" xfId="0" applyNumberFormat="1" applyFont="1" applyBorder="1" applyAlignment="1" applyProtection="1">
      <protection locked="0"/>
    </xf>
    <xf numFmtId="37" fontId="6" fillId="0" borderId="12" xfId="0" applyNumberFormat="1" applyFont="1"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5" fontId="6" fillId="0" borderId="25" xfId="0" applyNumberFormat="1" applyFont="1" applyBorder="1" applyAlignment="1"/>
    <xf numFmtId="5" fontId="6" fillId="0" borderId="26" xfId="0" applyNumberFormat="1" applyFont="1" applyBorder="1" applyAlignment="1"/>
    <xf numFmtId="5" fontId="6" fillId="0" borderId="27" xfId="0" applyNumberFormat="1" applyFont="1" applyBorder="1" applyAlignment="1"/>
    <xf numFmtId="166" fontId="6" fillId="0" borderId="0" xfId="0" applyNumberFormat="1" applyFont="1" applyAlignment="1"/>
    <xf numFmtId="5" fontId="6" fillId="2" borderId="29" xfId="0" applyNumberFormat="1" applyFont="1" applyFill="1" applyBorder="1" applyAlignment="1"/>
    <xf numFmtId="5" fontId="6" fillId="2" borderId="30" xfId="0" applyNumberFormat="1" applyFont="1" applyFill="1" applyBorder="1" applyAlignment="1"/>
    <xf numFmtId="5" fontId="6" fillId="2" borderId="31" xfId="0" applyNumberFormat="1" applyFont="1" applyFill="1" applyBorder="1" applyAlignment="1"/>
    <xf numFmtId="37" fontId="23" fillId="0" borderId="37" xfId="0" applyNumberFormat="1" applyFont="1" applyBorder="1" applyAlignment="1" applyProtection="1">
      <protection locked="0"/>
    </xf>
    <xf numFmtId="37" fontId="23" fillId="0" borderId="14" xfId="0" applyNumberFormat="1" applyFont="1" applyBorder="1" applyAlignment="1" applyProtection="1">
      <protection locked="0"/>
    </xf>
    <xf numFmtId="37" fontId="3" fillId="0" borderId="37" xfId="0" applyNumberFormat="1" applyFont="1" applyBorder="1" applyAlignment="1" applyProtection="1">
      <protection locked="0"/>
    </xf>
    <xf numFmtId="37" fontId="3" fillId="0" borderId="14" xfId="0" applyNumberFormat="1" applyFont="1" applyBorder="1" applyAlignment="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1"/>
  <sheetViews>
    <sheetView showGridLines="0" tabSelected="1" topLeftCell="B70" zoomScale="174" zoomScaleNormal="174" workbookViewId="0">
      <selection activeCell="E88" sqref="E88:I88"/>
    </sheetView>
  </sheetViews>
  <sheetFormatPr defaultColWidth="9.140625" defaultRowHeight="12.95"/>
  <cols>
    <col min="1" max="1" width="0.7109375" style="1" customWidth="1"/>
    <col min="2" max="2" width="3.42578125" style="1" customWidth="1"/>
    <col min="3" max="3" width="49.42578125" style="1" customWidth="1"/>
    <col min="4" max="4" width="9.42578125" style="1" customWidth="1"/>
    <col min="5" max="5" width="14.42578125" style="1" customWidth="1"/>
    <col min="6" max="6" width="5.140625" style="1" customWidth="1"/>
    <col min="7" max="7" width="5" style="1" customWidth="1"/>
    <col min="8" max="8" width="5.140625" style="1" customWidth="1"/>
    <col min="9" max="9" width="4.140625" style="1" customWidth="1"/>
    <col min="10" max="10" width="6.42578125" style="1" customWidth="1"/>
    <col min="11" max="16384" width="9.140625" style="1"/>
  </cols>
  <sheetData>
    <row r="1" spans="1:19" ht="5.25" customHeight="1" thickTop="1">
      <c r="A1" s="117"/>
      <c r="B1" s="118"/>
      <c r="C1" s="118"/>
      <c r="D1" s="118"/>
      <c r="E1" s="118"/>
      <c r="F1" s="118"/>
      <c r="G1" s="118"/>
      <c r="H1" s="118"/>
      <c r="I1" s="118"/>
      <c r="J1" s="119"/>
    </row>
    <row r="2" spans="1:19" ht="15.95">
      <c r="A2" s="120" t="s">
        <v>0</v>
      </c>
      <c r="B2" s="121"/>
      <c r="C2" s="121"/>
      <c r="D2" s="121"/>
      <c r="E2" s="121"/>
      <c r="F2" s="121"/>
      <c r="G2" s="121"/>
      <c r="H2" s="121"/>
      <c r="I2" s="121"/>
      <c r="J2" s="122"/>
    </row>
    <row r="3" spans="1:19" ht="14.1" thickBot="1">
      <c r="A3" s="123" t="s">
        <v>1</v>
      </c>
      <c r="B3" s="124"/>
      <c r="C3" s="124"/>
      <c r="D3" s="124"/>
      <c r="E3" s="124"/>
      <c r="F3" s="124"/>
      <c r="G3" s="124"/>
      <c r="H3" s="124"/>
      <c r="I3" s="124"/>
      <c r="J3" s="125"/>
    </row>
    <row r="4" spans="1:19">
      <c r="A4" s="2"/>
      <c r="B4" s="3"/>
      <c r="C4" s="3"/>
      <c r="D4" s="3"/>
      <c r="E4" s="3"/>
      <c r="F4" s="3"/>
      <c r="G4" s="3"/>
      <c r="H4" s="3"/>
      <c r="I4" s="3"/>
      <c r="J4" s="4"/>
    </row>
    <row r="5" spans="1:19">
      <c r="A5" s="2"/>
      <c r="B5" s="5" t="s">
        <v>2</v>
      </c>
      <c r="C5" s="6" t="s">
        <v>3</v>
      </c>
      <c r="D5" s="76">
        <v>360</v>
      </c>
      <c r="E5" s="129" t="s">
        <v>4</v>
      </c>
      <c r="F5" s="129"/>
      <c r="G5" s="129"/>
      <c r="H5" s="129"/>
      <c r="I5" s="129"/>
      <c r="J5" s="4"/>
    </row>
    <row r="6" spans="1:19" ht="27" customHeight="1">
      <c r="A6" s="2"/>
      <c r="B6" s="3"/>
      <c r="C6" s="6" t="s">
        <v>5</v>
      </c>
      <c r="D6" s="126" t="s">
        <v>6</v>
      </c>
      <c r="E6" s="127"/>
      <c r="F6" s="127"/>
      <c r="G6" s="127"/>
      <c r="H6" s="127"/>
      <c r="I6" s="128"/>
      <c r="J6" s="4"/>
    </row>
    <row r="7" spans="1:19" ht="15" customHeight="1">
      <c r="A7" s="2"/>
      <c r="B7" s="3"/>
      <c r="C7" s="6" t="s">
        <v>7</v>
      </c>
      <c r="D7" s="7"/>
      <c r="E7" s="7"/>
      <c r="F7" s="7"/>
      <c r="G7" s="130">
        <f>F64</f>
        <v>120212</v>
      </c>
      <c r="H7" s="130"/>
      <c r="I7" s="130"/>
      <c r="J7" s="4"/>
    </row>
    <row r="8" spans="1:19" ht="15" customHeight="1">
      <c r="A8" s="2"/>
      <c r="B8" s="3"/>
      <c r="C8" s="6" t="s">
        <v>8</v>
      </c>
      <c r="D8" s="106" t="s">
        <v>9</v>
      </c>
      <c r="E8" s="107"/>
      <c r="F8" s="7"/>
      <c r="G8" s="8"/>
      <c r="H8" s="8"/>
      <c r="I8" s="8"/>
      <c r="J8" s="4"/>
    </row>
    <row r="9" spans="1:19" ht="17.100000000000001" customHeight="1">
      <c r="A9" s="2"/>
      <c r="B9" s="3"/>
      <c r="C9" s="6" t="s">
        <v>10</v>
      </c>
      <c r="D9" s="9"/>
      <c r="E9" s="10" t="s">
        <v>11</v>
      </c>
      <c r="F9" s="11"/>
      <c r="G9" s="108" t="s">
        <v>12</v>
      </c>
      <c r="H9" s="108"/>
      <c r="I9" s="8"/>
      <c r="J9" s="4"/>
    </row>
    <row r="10" spans="1:19" ht="17.100000000000001" customHeight="1">
      <c r="A10" s="2"/>
      <c r="B10" s="3"/>
      <c r="C10" s="6" t="s">
        <v>13</v>
      </c>
      <c r="D10" s="5"/>
      <c r="E10" s="12" t="s">
        <v>11</v>
      </c>
      <c r="F10" s="13"/>
      <c r="G10" s="109" t="s">
        <v>12</v>
      </c>
      <c r="H10" s="109"/>
      <c r="I10" s="13"/>
      <c r="J10" s="4"/>
    </row>
    <row r="11" spans="1:19" ht="23.1" customHeight="1">
      <c r="A11" s="2"/>
      <c r="B11" s="3"/>
      <c r="C11" s="80" t="s">
        <v>14</v>
      </c>
      <c r="D11" s="7"/>
      <c r="E11" s="110"/>
      <c r="F11" s="111"/>
      <c r="G11" s="111"/>
      <c r="H11" s="111"/>
      <c r="I11" s="112"/>
      <c r="J11" s="4"/>
    </row>
    <row r="12" spans="1:19" ht="18.75" customHeight="1">
      <c r="A12" s="2"/>
      <c r="B12" s="3"/>
      <c r="C12" s="5" t="s">
        <v>15</v>
      </c>
      <c r="D12" s="113"/>
      <c r="E12" s="113"/>
      <c r="F12" s="113"/>
      <c r="G12" s="113"/>
      <c r="H12" s="113"/>
      <c r="I12" s="5"/>
      <c r="J12" s="4"/>
      <c r="S12" s="14"/>
    </row>
    <row r="13" spans="1:19" ht="32.25" customHeight="1">
      <c r="A13" s="2"/>
      <c r="B13" s="3"/>
      <c r="C13" s="114" t="s">
        <v>16</v>
      </c>
      <c r="D13" s="115"/>
      <c r="E13" s="115"/>
      <c r="F13" s="115"/>
      <c r="G13" s="115"/>
      <c r="H13" s="115"/>
      <c r="I13" s="116"/>
      <c r="J13" s="4"/>
    </row>
    <row r="14" spans="1:19" ht="9" customHeight="1">
      <c r="A14" s="2"/>
      <c r="B14" s="3"/>
      <c r="C14" s="3"/>
      <c r="D14" s="5"/>
      <c r="E14" s="5"/>
      <c r="F14" s="5"/>
      <c r="G14" s="5"/>
      <c r="H14" s="5"/>
      <c r="I14" s="5"/>
      <c r="J14" s="4"/>
    </row>
    <row r="15" spans="1:19">
      <c r="A15" s="2"/>
      <c r="B15" s="3"/>
      <c r="C15" s="5" t="s">
        <v>17</v>
      </c>
      <c r="D15" s="131" t="s">
        <v>18</v>
      </c>
      <c r="E15" s="132"/>
      <c r="F15" s="132"/>
      <c r="G15" s="132"/>
      <c r="H15" s="132"/>
      <c r="I15" s="133"/>
      <c r="J15" s="4"/>
    </row>
    <row r="16" spans="1:19">
      <c r="A16" s="2"/>
      <c r="B16" s="3"/>
      <c r="C16" s="5" t="s">
        <v>19</v>
      </c>
      <c r="D16" s="131" t="s">
        <v>20</v>
      </c>
      <c r="E16" s="132"/>
      <c r="F16" s="132"/>
      <c r="G16" s="132"/>
      <c r="H16" s="132"/>
      <c r="I16" s="133"/>
      <c r="J16" s="4"/>
    </row>
    <row r="17" spans="1:10">
      <c r="A17" s="2"/>
      <c r="B17" s="3"/>
      <c r="C17" s="5" t="s">
        <v>21</v>
      </c>
      <c r="D17" s="131" t="s">
        <v>22</v>
      </c>
      <c r="E17" s="132"/>
      <c r="F17" s="132"/>
      <c r="G17" s="132"/>
      <c r="H17" s="132"/>
      <c r="I17" s="133"/>
      <c r="J17" s="4"/>
    </row>
    <row r="18" spans="1:10">
      <c r="A18" s="2"/>
      <c r="B18" s="3"/>
      <c r="C18" s="5" t="s">
        <v>23</v>
      </c>
      <c r="D18" s="3"/>
      <c r="E18" s="15" t="s">
        <v>24</v>
      </c>
      <c r="F18" s="13"/>
      <c r="G18" s="16" t="s">
        <v>25</v>
      </c>
      <c r="H18" s="13" t="s">
        <v>18</v>
      </c>
      <c r="I18" s="3"/>
      <c r="J18" s="4"/>
    </row>
    <row r="19" spans="1:10">
      <c r="A19" s="2"/>
      <c r="B19" s="3"/>
      <c r="C19" s="5" t="s">
        <v>26</v>
      </c>
      <c r="D19" s="3"/>
      <c r="E19" s="15" t="s">
        <v>24</v>
      </c>
      <c r="F19" s="13">
        <v>1</v>
      </c>
      <c r="G19" s="16" t="s">
        <v>25</v>
      </c>
      <c r="H19" s="13">
        <v>2</v>
      </c>
      <c r="I19" s="3"/>
      <c r="J19" s="4"/>
    </row>
    <row r="20" spans="1:10">
      <c r="A20" s="2"/>
      <c r="B20" s="17"/>
      <c r="C20" s="18"/>
      <c r="D20" s="17"/>
      <c r="E20" s="17"/>
      <c r="F20" s="17"/>
      <c r="G20" s="17"/>
      <c r="H20" s="17"/>
      <c r="I20" s="17"/>
      <c r="J20" s="19"/>
    </row>
    <row r="21" spans="1:10">
      <c r="A21" s="2"/>
      <c r="B21" s="3"/>
      <c r="C21" s="5"/>
      <c r="D21" s="3"/>
      <c r="E21" s="3"/>
      <c r="F21" s="3"/>
      <c r="G21" s="3"/>
      <c r="H21" s="3"/>
      <c r="I21" s="3"/>
      <c r="J21" s="4"/>
    </row>
    <row r="22" spans="1:10">
      <c r="A22" s="2"/>
      <c r="B22" s="5" t="s">
        <v>27</v>
      </c>
      <c r="C22" s="5" t="s">
        <v>28</v>
      </c>
      <c r="D22" s="5"/>
      <c r="E22" s="5"/>
      <c r="F22" s="5"/>
      <c r="G22" s="5"/>
      <c r="H22" s="5"/>
      <c r="I22" s="5"/>
      <c r="J22" s="4"/>
    </row>
    <row r="23" spans="1:10" ht="6.75" customHeight="1">
      <c r="A23" s="2"/>
      <c r="B23" s="5"/>
      <c r="C23" s="5"/>
      <c r="D23" s="5"/>
      <c r="E23" s="5"/>
      <c r="F23" s="5"/>
      <c r="G23" s="5"/>
      <c r="H23" s="5"/>
      <c r="I23" s="5"/>
      <c r="J23" s="4"/>
    </row>
    <row r="24" spans="1:10" ht="15">
      <c r="A24" s="2"/>
      <c r="B24" s="5"/>
      <c r="C24" s="20" t="s">
        <v>29</v>
      </c>
      <c r="D24" s="131" t="s">
        <v>30</v>
      </c>
      <c r="E24" s="134"/>
      <c r="F24" s="134"/>
      <c r="G24" s="134"/>
      <c r="H24" s="134"/>
      <c r="I24" s="135"/>
      <c r="J24" s="4"/>
    </row>
    <row r="25" spans="1:10" ht="5.25" customHeight="1">
      <c r="A25" s="2"/>
      <c r="B25" s="5"/>
      <c r="C25" s="20"/>
      <c r="D25" s="5"/>
      <c r="E25" s="18"/>
      <c r="F25" s="5"/>
      <c r="G25" s="5"/>
      <c r="H25" s="5"/>
      <c r="I25" s="5"/>
      <c r="J25" s="4"/>
    </row>
    <row r="26" spans="1:10">
      <c r="A26" s="2"/>
      <c r="B26" s="3"/>
      <c r="C26" s="20" t="s">
        <v>31</v>
      </c>
      <c r="D26" s="21" t="s">
        <v>32</v>
      </c>
      <c r="E26" s="22">
        <v>1775</v>
      </c>
      <c r="F26" s="23" t="s">
        <v>33</v>
      </c>
      <c r="G26" s="24" t="s">
        <v>34</v>
      </c>
      <c r="H26" s="105" t="s">
        <v>35</v>
      </c>
      <c r="I26" s="94"/>
      <c r="J26" s="25"/>
    </row>
    <row r="27" spans="1:10" ht="14.1" thickBot="1">
      <c r="A27" s="2"/>
      <c r="B27" s="3"/>
      <c r="C27" s="26"/>
      <c r="D27" s="27" t="s">
        <v>36</v>
      </c>
      <c r="E27" s="28"/>
      <c r="F27" s="29" t="s">
        <v>37</v>
      </c>
      <c r="G27" s="24"/>
      <c r="H27" s="105" t="s">
        <v>35</v>
      </c>
      <c r="I27" s="94"/>
      <c r="J27" s="25"/>
    </row>
    <row r="28" spans="1:10" ht="14.1" thickBot="1">
      <c r="A28" s="2"/>
      <c r="B28" s="3"/>
      <c r="C28" s="26"/>
      <c r="D28" s="27" t="s">
        <v>38</v>
      </c>
      <c r="E28" s="30">
        <f>SUM(E26:E27)</f>
        <v>1775</v>
      </c>
      <c r="F28" s="93"/>
      <c r="G28" s="94"/>
      <c r="H28" s="94"/>
      <c r="I28" s="94"/>
      <c r="J28" s="95"/>
    </row>
    <row r="29" spans="1:10">
      <c r="A29" s="2"/>
      <c r="B29" s="3"/>
      <c r="C29" s="31" t="s">
        <v>39</v>
      </c>
      <c r="D29" s="27"/>
      <c r="E29" s="35"/>
      <c r="F29" s="77"/>
      <c r="G29" s="77"/>
      <c r="H29" s="77"/>
      <c r="I29" s="77"/>
      <c r="J29" s="79"/>
    </row>
    <row r="30" spans="1:10" ht="15" customHeight="1">
      <c r="A30" s="2"/>
      <c r="B30" s="3"/>
      <c r="C30" s="96" t="s">
        <v>40</v>
      </c>
      <c r="D30" s="97"/>
      <c r="E30" s="97"/>
      <c r="F30" s="97"/>
      <c r="G30" s="97"/>
      <c r="H30" s="97"/>
      <c r="I30" s="98"/>
      <c r="J30" s="79"/>
    </row>
    <row r="31" spans="1:10" ht="15" customHeight="1">
      <c r="A31" s="2"/>
      <c r="B31" s="3"/>
      <c r="C31" s="99"/>
      <c r="D31" s="100"/>
      <c r="E31" s="100"/>
      <c r="F31" s="100"/>
      <c r="G31" s="100"/>
      <c r="H31" s="100"/>
      <c r="I31" s="101"/>
      <c r="J31" s="79"/>
    </row>
    <row r="32" spans="1:10">
      <c r="A32" s="2"/>
      <c r="B32" s="3"/>
      <c r="C32" s="26"/>
      <c r="D32" s="27"/>
      <c r="E32" s="77"/>
      <c r="F32" s="77"/>
      <c r="G32" s="77"/>
      <c r="H32" s="77"/>
      <c r="I32" s="77"/>
      <c r="J32" s="79"/>
    </row>
    <row r="33" spans="1:10">
      <c r="A33" s="2"/>
      <c r="B33" s="3"/>
      <c r="C33" s="31" t="s">
        <v>41</v>
      </c>
      <c r="D33" s="27"/>
      <c r="E33" s="77"/>
      <c r="F33" s="77"/>
      <c r="G33" s="77"/>
      <c r="H33" s="77"/>
      <c r="I33" s="77"/>
      <c r="J33" s="79"/>
    </row>
    <row r="34" spans="1:10" ht="15">
      <c r="A34" s="2"/>
      <c r="B34" s="3"/>
      <c r="C34" s="32"/>
      <c r="D34" s="27" t="s">
        <v>42</v>
      </c>
      <c r="E34" s="33">
        <v>0.95</v>
      </c>
      <c r="F34" s="77"/>
      <c r="G34" s="77"/>
      <c r="H34" s="77"/>
      <c r="I34" s="77"/>
      <c r="J34" s="79"/>
    </row>
    <row r="35" spans="1:10" ht="15">
      <c r="A35" s="2"/>
      <c r="B35" s="3"/>
      <c r="C35" s="32"/>
      <c r="D35" s="27" t="s">
        <v>43</v>
      </c>
      <c r="E35" s="33">
        <v>0.05</v>
      </c>
      <c r="F35" s="77"/>
      <c r="G35" s="77"/>
      <c r="H35" s="77"/>
      <c r="I35" s="77"/>
      <c r="J35" s="79"/>
    </row>
    <row r="36" spans="1:10" ht="15">
      <c r="A36" s="2"/>
      <c r="B36" s="3"/>
      <c r="C36" s="32"/>
      <c r="D36" s="27" t="s">
        <v>44</v>
      </c>
      <c r="E36" s="33">
        <v>0</v>
      </c>
      <c r="F36" s="77"/>
      <c r="G36" s="77"/>
      <c r="H36" s="77"/>
      <c r="I36" s="77"/>
      <c r="J36" s="79"/>
    </row>
    <row r="37" spans="1:10" ht="15">
      <c r="A37" s="2"/>
      <c r="B37" s="3"/>
      <c r="C37" s="32"/>
      <c r="D37" s="27" t="s">
        <v>38</v>
      </c>
      <c r="E37" s="34">
        <f>SUM(E34:E36)</f>
        <v>1</v>
      </c>
      <c r="F37" s="77"/>
      <c r="G37" s="77"/>
      <c r="H37" s="77"/>
      <c r="I37" s="77"/>
      <c r="J37" s="79"/>
    </row>
    <row r="38" spans="1:10">
      <c r="A38" s="2"/>
      <c r="B38" s="3"/>
      <c r="C38" s="31" t="s">
        <v>45</v>
      </c>
      <c r="D38" s="27"/>
      <c r="E38" s="35"/>
      <c r="F38" s="77"/>
      <c r="G38" s="77"/>
      <c r="H38" s="77"/>
      <c r="I38" s="77"/>
      <c r="J38" s="79"/>
    </row>
    <row r="39" spans="1:10" ht="15" customHeight="1">
      <c r="A39" s="2"/>
      <c r="B39" s="3"/>
      <c r="C39" s="96"/>
      <c r="D39" s="97"/>
      <c r="E39" s="97"/>
      <c r="F39" s="97"/>
      <c r="G39" s="97"/>
      <c r="H39" s="97"/>
      <c r="I39" s="98"/>
      <c r="J39" s="79"/>
    </row>
    <row r="40" spans="1:10" ht="15" customHeight="1">
      <c r="A40" s="2"/>
      <c r="B40" s="3"/>
      <c r="C40" s="99"/>
      <c r="D40" s="100"/>
      <c r="E40" s="100"/>
      <c r="F40" s="100"/>
      <c r="G40" s="100"/>
      <c r="H40" s="100"/>
      <c r="I40" s="101"/>
      <c r="J40" s="79"/>
    </row>
    <row r="41" spans="1:10">
      <c r="A41" s="2"/>
      <c r="B41" s="31" t="s">
        <v>46</v>
      </c>
      <c r="C41" s="31"/>
      <c r="D41" s="31"/>
      <c r="E41" s="31"/>
      <c r="F41" s="77"/>
      <c r="G41" s="77"/>
      <c r="H41" s="77"/>
      <c r="I41" s="77"/>
      <c r="J41" s="4"/>
    </row>
    <row r="42" spans="1:10">
      <c r="A42" s="2"/>
      <c r="B42" s="17"/>
      <c r="C42" s="17"/>
      <c r="D42" s="36"/>
      <c r="E42" s="36"/>
      <c r="F42" s="36"/>
      <c r="G42" s="36"/>
      <c r="H42" s="36"/>
      <c r="I42" s="36"/>
      <c r="J42" s="19"/>
    </row>
    <row r="43" spans="1:10" s="37" customFormat="1" ht="12.75" customHeight="1">
      <c r="A43" s="2"/>
      <c r="B43" s="31"/>
      <c r="C43" s="31"/>
      <c r="D43" s="31"/>
      <c r="E43" s="31"/>
      <c r="F43" s="31"/>
      <c r="G43" s="31"/>
      <c r="H43" s="31"/>
      <c r="I43" s="31"/>
      <c r="J43" s="4"/>
    </row>
    <row r="44" spans="1:10" ht="93.75" customHeight="1">
      <c r="A44" s="2"/>
      <c r="B44" s="38" t="s">
        <v>47</v>
      </c>
      <c r="C44" s="102" t="s">
        <v>48</v>
      </c>
      <c r="D44" s="102"/>
      <c r="E44" s="102"/>
      <c r="F44" s="102"/>
      <c r="G44" s="102"/>
      <c r="H44" s="102"/>
      <c r="I44" s="78"/>
      <c r="J44" s="4"/>
    </row>
    <row r="45" spans="1:10" ht="7.5" customHeight="1">
      <c r="A45" s="2"/>
      <c r="B45" s="3"/>
      <c r="C45" s="3"/>
      <c r="D45" s="3"/>
      <c r="E45" s="3"/>
      <c r="F45" s="3"/>
      <c r="G45" s="3"/>
      <c r="H45" s="3"/>
      <c r="I45" s="3"/>
      <c r="J45" s="4"/>
    </row>
    <row r="46" spans="1:10" ht="39">
      <c r="A46" s="2"/>
      <c r="B46" s="3"/>
      <c r="C46" s="39"/>
      <c r="D46" s="40" t="s">
        <v>49</v>
      </c>
      <c r="E46" s="40" t="s">
        <v>50</v>
      </c>
      <c r="F46" s="103" t="s">
        <v>51</v>
      </c>
      <c r="G46" s="103"/>
      <c r="H46" s="103"/>
      <c r="I46" s="41"/>
      <c r="J46" s="4"/>
    </row>
    <row r="47" spans="1:10" ht="6.75" customHeight="1">
      <c r="A47" s="2"/>
      <c r="B47" s="3"/>
      <c r="C47" s="3"/>
      <c r="D47" s="3"/>
      <c r="E47" s="3"/>
      <c r="F47" s="104"/>
      <c r="G47" s="104"/>
      <c r="H47" s="104"/>
      <c r="I47" s="3"/>
      <c r="J47" s="4"/>
    </row>
    <row r="48" spans="1:10">
      <c r="A48" s="2"/>
      <c r="B48" s="3"/>
      <c r="C48" s="42" t="s">
        <v>52</v>
      </c>
      <c r="D48" s="42">
        <v>4</v>
      </c>
      <c r="E48" s="43">
        <v>17780</v>
      </c>
      <c r="F48" s="136">
        <f t="shared" ref="F48:F63" si="0">D48*E48</f>
        <v>71120</v>
      </c>
      <c r="G48" s="136"/>
      <c r="H48" s="136"/>
      <c r="I48" s="3"/>
      <c r="J48" s="4"/>
    </row>
    <row r="49" spans="1:10">
      <c r="A49" s="2"/>
      <c r="B49" s="3"/>
      <c r="C49" s="44" t="s">
        <v>53</v>
      </c>
      <c r="D49" s="44">
        <v>8</v>
      </c>
      <c r="E49" s="43">
        <v>1309</v>
      </c>
      <c r="F49" s="137">
        <f t="shared" si="0"/>
        <v>10472</v>
      </c>
      <c r="G49" s="137"/>
      <c r="H49" s="137"/>
      <c r="I49" s="3"/>
      <c r="J49" s="4"/>
    </row>
    <row r="50" spans="1:10">
      <c r="A50" s="2"/>
      <c r="B50" s="3"/>
      <c r="C50" s="44" t="s">
        <v>54</v>
      </c>
      <c r="D50" s="44">
        <v>10</v>
      </c>
      <c r="E50" s="43">
        <v>3500</v>
      </c>
      <c r="F50" s="137">
        <f t="shared" si="0"/>
        <v>35000</v>
      </c>
      <c r="G50" s="137"/>
      <c r="H50" s="137"/>
      <c r="I50" s="3"/>
      <c r="J50" s="4"/>
    </row>
    <row r="51" spans="1:10">
      <c r="A51" s="2"/>
      <c r="B51" s="3"/>
      <c r="C51" s="44" t="s">
        <v>55</v>
      </c>
      <c r="D51" s="44">
        <v>30</v>
      </c>
      <c r="E51" s="43">
        <v>50</v>
      </c>
      <c r="F51" s="137">
        <f t="shared" si="0"/>
        <v>1500</v>
      </c>
      <c r="G51" s="137"/>
      <c r="H51" s="137"/>
      <c r="I51" s="3"/>
      <c r="J51" s="4"/>
    </row>
    <row r="52" spans="1:10">
      <c r="A52" s="2"/>
      <c r="B52" s="3"/>
      <c r="C52" s="75" t="s">
        <v>56</v>
      </c>
      <c r="D52" s="44">
        <v>2</v>
      </c>
      <c r="E52" s="43">
        <v>460</v>
      </c>
      <c r="F52" s="137">
        <f t="shared" si="0"/>
        <v>920</v>
      </c>
      <c r="G52" s="137"/>
      <c r="H52" s="137"/>
      <c r="I52" s="3"/>
      <c r="J52" s="4"/>
    </row>
    <row r="53" spans="1:10">
      <c r="A53" s="2"/>
      <c r="B53" s="3"/>
      <c r="C53" s="44" t="s">
        <v>57</v>
      </c>
      <c r="D53" s="44">
        <v>1</v>
      </c>
      <c r="E53" s="43">
        <v>1200</v>
      </c>
      <c r="F53" s="137">
        <f t="shared" si="0"/>
        <v>1200</v>
      </c>
      <c r="G53" s="137"/>
      <c r="H53" s="137"/>
      <c r="I53" s="3"/>
      <c r="J53" s="4"/>
    </row>
    <row r="54" spans="1:10" hidden="1">
      <c r="A54" s="2"/>
      <c r="B54" s="3"/>
      <c r="C54" s="44"/>
      <c r="D54" s="44"/>
      <c r="E54" s="43"/>
      <c r="F54" s="137">
        <f t="shared" si="0"/>
        <v>0</v>
      </c>
      <c r="G54" s="137"/>
      <c r="H54" s="137"/>
      <c r="I54" s="3"/>
      <c r="J54" s="4"/>
    </row>
    <row r="55" spans="1:10" hidden="1">
      <c r="A55" s="2"/>
      <c r="B55" s="3"/>
      <c r="C55" s="44"/>
      <c r="D55" s="44"/>
      <c r="E55" s="45"/>
      <c r="F55" s="137">
        <f t="shared" si="0"/>
        <v>0</v>
      </c>
      <c r="G55" s="137"/>
      <c r="H55" s="137"/>
      <c r="I55" s="3"/>
      <c r="J55" s="4"/>
    </row>
    <row r="56" spans="1:10" hidden="1">
      <c r="A56" s="2"/>
      <c r="B56" s="3"/>
      <c r="C56" s="42"/>
      <c r="D56" s="42"/>
      <c r="E56" s="43"/>
      <c r="F56" s="136">
        <f t="shared" si="0"/>
        <v>0</v>
      </c>
      <c r="G56" s="136"/>
      <c r="H56" s="136"/>
      <c r="I56" s="3"/>
      <c r="J56" s="4"/>
    </row>
    <row r="57" spans="1:10" hidden="1">
      <c r="A57" s="2"/>
      <c r="B57" s="3"/>
      <c r="C57" s="44"/>
      <c r="D57" s="44"/>
      <c r="E57" s="43"/>
      <c r="F57" s="136">
        <f t="shared" si="0"/>
        <v>0</v>
      </c>
      <c r="G57" s="136"/>
      <c r="H57" s="136"/>
      <c r="I57" s="3"/>
      <c r="J57" s="4"/>
    </row>
    <row r="58" spans="1:10" hidden="1">
      <c r="A58" s="2"/>
      <c r="B58" s="3"/>
      <c r="C58" s="44"/>
      <c r="D58" s="44"/>
      <c r="E58" s="43"/>
      <c r="F58" s="136">
        <f t="shared" si="0"/>
        <v>0</v>
      </c>
      <c r="G58" s="136"/>
      <c r="H58" s="136"/>
      <c r="I58" s="3"/>
      <c r="J58" s="4"/>
    </row>
    <row r="59" spans="1:10" hidden="1">
      <c r="A59" s="2"/>
      <c r="B59" s="3"/>
      <c r="C59" s="44"/>
      <c r="D59" s="44"/>
      <c r="E59" s="43"/>
      <c r="F59" s="136">
        <f t="shared" si="0"/>
        <v>0</v>
      </c>
      <c r="G59" s="136"/>
      <c r="H59" s="136"/>
      <c r="I59" s="3"/>
      <c r="J59" s="4"/>
    </row>
    <row r="60" spans="1:10" hidden="1">
      <c r="A60" s="2"/>
      <c r="B60" s="3"/>
      <c r="C60" s="44"/>
      <c r="D60" s="44"/>
      <c r="E60" s="43"/>
      <c r="F60" s="136">
        <f t="shared" si="0"/>
        <v>0</v>
      </c>
      <c r="G60" s="136"/>
      <c r="H60" s="136"/>
      <c r="I60" s="3"/>
      <c r="J60" s="4"/>
    </row>
    <row r="61" spans="1:10" hidden="1">
      <c r="A61" s="2"/>
      <c r="B61" s="3"/>
      <c r="C61" s="44"/>
      <c r="D61" s="44"/>
      <c r="E61" s="43"/>
      <c r="F61" s="136">
        <f t="shared" si="0"/>
        <v>0</v>
      </c>
      <c r="G61" s="136"/>
      <c r="H61" s="136"/>
      <c r="I61" s="3"/>
      <c r="J61" s="4"/>
    </row>
    <row r="62" spans="1:10">
      <c r="A62" s="2"/>
      <c r="B62" s="3"/>
      <c r="C62" s="44"/>
      <c r="D62" s="44"/>
      <c r="E62" s="43"/>
      <c r="F62" s="138">
        <f t="shared" si="0"/>
        <v>0</v>
      </c>
      <c r="G62" s="138"/>
      <c r="H62" s="138"/>
      <c r="I62" s="3"/>
      <c r="J62" s="4"/>
    </row>
    <row r="63" spans="1:10" ht="5.25" customHeight="1">
      <c r="A63" s="2"/>
      <c r="B63" s="3"/>
      <c r="C63" s="46"/>
      <c r="D63" s="46"/>
      <c r="E63" s="46"/>
      <c r="F63" s="139">
        <f t="shared" si="0"/>
        <v>0</v>
      </c>
      <c r="G63" s="139"/>
      <c r="H63" s="139"/>
      <c r="I63" s="3"/>
      <c r="J63" s="4"/>
    </row>
    <row r="64" spans="1:10" ht="14.1" thickBot="1">
      <c r="A64" s="2"/>
      <c r="B64" s="3"/>
      <c r="C64" s="5" t="s">
        <v>58</v>
      </c>
      <c r="D64" s="5"/>
      <c r="E64" s="5"/>
      <c r="F64" s="140">
        <f>SUM(F47:H63)</f>
        <v>120212</v>
      </c>
      <c r="G64" s="141"/>
      <c r="H64" s="142"/>
      <c r="I64" s="3"/>
      <c r="J64" s="4"/>
    </row>
    <row r="65" spans="1:11" ht="15.75" customHeight="1" thickTop="1" thickBot="1">
      <c r="A65" s="47"/>
      <c r="B65" s="48" t="s">
        <v>59</v>
      </c>
      <c r="C65" s="49"/>
      <c r="D65" s="49"/>
      <c r="E65" s="49"/>
      <c r="F65" s="50"/>
      <c r="G65" s="50"/>
      <c r="H65" s="50"/>
      <c r="I65" s="51"/>
      <c r="J65" s="52"/>
    </row>
    <row r="66" spans="1:11" ht="15" thickTop="1" thickBot="1">
      <c r="B66" s="3"/>
      <c r="C66" s="3"/>
      <c r="D66" s="3"/>
      <c r="E66" s="3"/>
      <c r="F66" s="3"/>
      <c r="G66" s="3"/>
      <c r="H66" s="3"/>
      <c r="I66" s="3"/>
    </row>
    <row r="67" spans="1:11" ht="14.1" thickTop="1">
      <c r="A67" s="53"/>
      <c r="B67" s="54"/>
      <c r="C67" s="54"/>
      <c r="D67" s="54"/>
      <c r="E67" s="54"/>
      <c r="F67" s="54"/>
      <c r="G67" s="54"/>
      <c r="H67" s="55"/>
      <c r="I67" s="55"/>
      <c r="J67" s="56"/>
    </row>
    <row r="68" spans="1:11" ht="72" customHeight="1">
      <c r="A68" s="2"/>
      <c r="B68" s="38" t="s">
        <v>60</v>
      </c>
      <c r="C68" s="91" t="s">
        <v>61</v>
      </c>
      <c r="D68" s="92"/>
      <c r="E68" s="92"/>
      <c r="F68" s="92"/>
      <c r="G68" s="92"/>
      <c r="H68" s="92"/>
      <c r="I68" s="92"/>
      <c r="J68" s="4"/>
    </row>
    <row r="69" spans="1:11" ht="142.35" customHeight="1">
      <c r="A69" s="2"/>
      <c r="B69" s="3"/>
      <c r="C69" s="82" t="s">
        <v>62</v>
      </c>
      <c r="D69" s="83"/>
      <c r="E69" s="83"/>
      <c r="F69" s="83"/>
      <c r="G69" s="83"/>
      <c r="H69" s="83"/>
      <c r="I69" s="84"/>
      <c r="J69" s="4"/>
    </row>
    <row r="70" spans="1:11" ht="120.95" customHeight="1">
      <c r="A70" s="2"/>
      <c r="B70" s="3"/>
      <c r="C70" s="85"/>
      <c r="D70" s="86"/>
      <c r="E70" s="86"/>
      <c r="F70" s="86"/>
      <c r="G70" s="86"/>
      <c r="H70" s="86"/>
      <c r="I70" s="87"/>
      <c r="J70" s="4"/>
    </row>
    <row r="71" spans="1:11" ht="36" customHeight="1">
      <c r="A71" s="2"/>
      <c r="B71" s="3"/>
      <c r="C71" s="85"/>
      <c r="D71" s="86"/>
      <c r="E71" s="86"/>
      <c r="F71" s="86"/>
      <c r="G71" s="86"/>
      <c r="H71" s="86"/>
      <c r="I71" s="87"/>
      <c r="J71" s="4"/>
    </row>
    <row r="72" spans="1:11" ht="28.7" hidden="1" customHeight="1">
      <c r="A72" s="2"/>
      <c r="B72" s="3"/>
      <c r="C72" s="85"/>
      <c r="D72" s="86"/>
      <c r="E72" s="86"/>
      <c r="F72" s="86"/>
      <c r="G72" s="86"/>
      <c r="H72" s="86"/>
      <c r="I72" s="87"/>
      <c r="J72" s="4"/>
    </row>
    <row r="73" spans="1:11" ht="41.45" customHeight="1">
      <c r="A73" s="2"/>
      <c r="B73" s="3"/>
      <c r="C73" s="88"/>
      <c r="D73" s="89"/>
      <c r="E73" s="89"/>
      <c r="F73" s="89"/>
      <c r="G73" s="89"/>
      <c r="H73" s="89"/>
      <c r="I73" s="90"/>
      <c r="J73" s="4"/>
    </row>
    <row r="74" spans="1:11" ht="20.85" customHeight="1">
      <c r="A74" s="2"/>
      <c r="B74" s="3"/>
      <c r="C74" s="81"/>
      <c r="D74" s="81"/>
      <c r="E74" s="81"/>
      <c r="F74" s="81"/>
      <c r="G74" s="81"/>
      <c r="H74" s="81"/>
      <c r="I74" s="81"/>
      <c r="J74" s="4"/>
    </row>
    <row r="75" spans="1:11" ht="15.75" customHeight="1" thickBot="1">
      <c r="A75" s="47"/>
      <c r="B75" s="48" t="s">
        <v>59</v>
      </c>
      <c r="C75" s="57"/>
      <c r="D75" s="57"/>
      <c r="E75" s="57"/>
      <c r="F75" s="57"/>
      <c r="G75" s="57"/>
      <c r="H75" s="57"/>
      <c r="I75" s="57"/>
      <c r="J75" s="58"/>
    </row>
    <row r="76" spans="1:11" ht="15" thickTop="1" thickBot="1">
      <c r="B76" s="63"/>
      <c r="C76" s="63"/>
      <c r="D76" s="63"/>
      <c r="E76" s="63"/>
      <c r="F76" s="63"/>
      <c r="G76" s="63"/>
      <c r="H76" s="63"/>
      <c r="I76" s="63"/>
      <c r="J76" s="63"/>
    </row>
    <row r="77" spans="1:11" ht="14.1" thickTop="1">
      <c r="A77" s="4"/>
      <c r="B77" s="64" t="s">
        <v>63</v>
      </c>
      <c r="C77" s="62"/>
      <c r="D77" s="62"/>
      <c r="E77" s="62"/>
      <c r="F77" s="62"/>
      <c r="G77" s="62"/>
      <c r="H77" s="62"/>
      <c r="I77" s="62"/>
      <c r="J77" s="62"/>
      <c r="K77" s="2"/>
    </row>
    <row r="78" spans="1:11">
      <c r="A78" s="4"/>
      <c r="B78" s="65"/>
      <c r="J78" s="4"/>
    </row>
    <row r="79" spans="1:11">
      <c r="A79" s="4"/>
      <c r="B79" s="65"/>
      <c r="J79" s="4"/>
    </row>
    <row r="80" spans="1:11">
      <c r="A80" s="4"/>
      <c r="B80" s="143" t="s">
        <v>64</v>
      </c>
      <c r="C80" s="144"/>
      <c r="D80" s="3"/>
      <c r="E80" s="144" t="s">
        <v>65</v>
      </c>
      <c r="F80" s="144"/>
      <c r="G80" s="144"/>
      <c r="H80" s="144"/>
      <c r="I80" s="144"/>
      <c r="J80" s="4"/>
    </row>
    <row r="81" spans="1:10" s="3" customFormat="1" ht="12">
      <c r="A81" s="25"/>
      <c r="B81" s="3" t="s">
        <v>66</v>
      </c>
      <c r="E81" s="3" t="s">
        <v>67</v>
      </c>
      <c r="J81" s="25"/>
    </row>
    <row r="82" spans="1:10" ht="14.1" thickBot="1">
      <c r="A82" s="4"/>
      <c r="B82" s="47"/>
      <c r="C82" s="57"/>
      <c r="D82" s="57"/>
      <c r="E82" s="57"/>
      <c r="F82" s="57"/>
      <c r="G82" s="57"/>
      <c r="H82" s="57"/>
      <c r="I82" s="57"/>
      <c r="J82" s="58"/>
    </row>
    <row r="83" spans="1:10" ht="15" thickTop="1" thickBot="1">
      <c r="B83" s="63"/>
      <c r="C83" s="63"/>
      <c r="D83" s="63"/>
      <c r="E83" s="63"/>
      <c r="G83" s="63"/>
      <c r="H83" s="63"/>
      <c r="I83" s="63"/>
      <c r="J83" s="63"/>
    </row>
    <row r="84" spans="1:10" s="60" customFormat="1" thickTop="1">
      <c r="A84" s="70"/>
      <c r="B84" s="71" t="s">
        <v>68</v>
      </c>
      <c r="C84" s="66"/>
      <c r="D84" s="66"/>
      <c r="E84" s="66"/>
      <c r="F84" s="66"/>
      <c r="G84" s="66"/>
      <c r="H84" s="66"/>
      <c r="I84" s="66"/>
      <c r="J84" s="67"/>
    </row>
    <row r="85" spans="1:10" s="61" customFormat="1" ht="9.9499999999999993">
      <c r="A85" s="68"/>
      <c r="B85" s="72" t="s">
        <v>69</v>
      </c>
      <c r="J85" s="68"/>
    </row>
    <row r="86" spans="1:10" s="59" customFormat="1" ht="11.1">
      <c r="A86" s="69"/>
      <c r="B86" s="73"/>
      <c r="J86" s="69"/>
    </row>
    <row r="87" spans="1:10" s="59" customFormat="1" ht="11.1">
      <c r="A87" s="69"/>
      <c r="B87" s="73"/>
      <c r="J87" s="69"/>
    </row>
    <row r="88" spans="1:10" s="59" customFormat="1">
      <c r="A88" s="69"/>
      <c r="B88" s="145" t="s">
        <v>70</v>
      </c>
      <c r="C88" s="146"/>
      <c r="D88" s="1"/>
      <c r="E88" s="146" t="s">
        <v>71</v>
      </c>
      <c r="F88" s="146"/>
      <c r="G88" s="146"/>
      <c r="H88" s="146"/>
      <c r="I88" s="146"/>
      <c r="J88" s="69"/>
    </row>
    <row r="89" spans="1:10">
      <c r="A89" s="4"/>
      <c r="B89" s="74" t="s">
        <v>72</v>
      </c>
      <c r="C89" s="3"/>
      <c r="E89" s="3" t="s">
        <v>67</v>
      </c>
      <c r="J89" s="4"/>
    </row>
    <row r="90" spans="1:10" ht="14.1" thickBot="1">
      <c r="A90" s="4"/>
      <c r="B90" s="47"/>
      <c r="C90" s="57"/>
      <c r="D90" s="57"/>
      <c r="E90" s="57"/>
      <c r="F90" s="57"/>
      <c r="G90" s="57"/>
      <c r="H90" s="57"/>
      <c r="I90" s="57"/>
      <c r="J90" s="58"/>
    </row>
    <row r="91" spans="1:10" ht="14.1" thickTop="1"/>
  </sheetData>
  <sheetProtection sheet="1" objects="1" scenarios="1"/>
  <mergeCells count="47">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C68:I68"/>
    <mergeCell ref="F54:H54"/>
    <mergeCell ref="F28:J28"/>
    <mergeCell ref="C39:I40"/>
    <mergeCell ref="C44:H44"/>
    <mergeCell ref="F46:H46"/>
    <mergeCell ref="F47:H47"/>
    <mergeCell ref="F48:H48"/>
    <mergeCell ref="F49:H49"/>
    <mergeCell ref="F50:H50"/>
    <mergeCell ref="F51:H51"/>
    <mergeCell ref="F52:H52"/>
    <mergeCell ref="F53:H53"/>
    <mergeCell ref="C30:I31"/>
    <mergeCell ref="F60:H60"/>
    <mergeCell ref="F61:H61"/>
    <mergeCell ref="F62:H62"/>
    <mergeCell ref="F63:H63"/>
    <mergeCell ref="F64:H64"/>
    <mergeCell ref="F55:H55"/>
    <mergeCell ref="F56:H56"/>
    <mergeCell ref="F57:H57"/>
    <mergeCell ref="F58:H58"/>
    <mergeCell ref="F59:H59"/>
    <mergeCell ref="B80:C80"/>
    <mergeCell ref="B88:C88"/>
    <mergeCell ref="E80:I80"/>
    <mergeCell ref="E88:I88"/>
    <mergeCell ref="C69:I73"/>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I7:I9 G7:H8" xr:uid="{00000000-0002-0000-0000-000002000000}"/>
    <dataValidation allowBlank="1" showInputMessage="1" showErrorMessage="1" promptTitle="Formula" prompt="Cell locked - formula totals all line items above" sqref="F64:H64" xr:uid="{00000000-0002-0000-0000-000003000000}"/>
  </dataValidations>
  <pageMargins left="0.7" right="0.7" top="0.75" bottom="0.75" header="0.3"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Georgia Institute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 Justin</dc:creator>
  <cp:keywords/>
  <dc:description/>
  <cp:lastModifiedBy>Will Powell</cp:lastModifiedBy>
  <cp:revision/>
  <dcterms:created xsi:type="dcterms:W3CDTF">2022-01-10T17:43:09Z</dcterms:created>
  <dcterms:modified xsi:type="dcterms:W3CDTF">2023-10-06T18:49:08Z</dcterms:modified>
  <cp:category/>
  <cp:contentStatus/>
</cp:coreProperties>
</file>