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AtlantaCampus/CoC-02-CS6250 Network Virtualization/"/>
    </mc:Choice>
  </mc:AlternateContent>
  <xr:revisionPtr revIDLastSave="0" documentId="13_ncr:1_{FBAF9B5D-BF8A-104A-A2E0-AD107F5640B7}" xr6:coauthVersionLast="47" xr6:coauthVersionMax="47" xr10:uidLastSave="{00000000-0000-0000-0000-000000000000}"/>
  <bookViews>
    <workbookView xWindow="-25600" yWindow="500" windowWidth="25600" windowHeight="28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<sst xmlns="http://schemas.openxmlformats.org/spreadsheetml/2006/main" count="90" uniqueCount="80">
  <si>
    <t>Request for Technology Fee Funds: FY26</t>
  </si>
  <si>
    <t>Campus</t>
  </si>
  <si>
    <t>Evaluation #</t>
  </si>
  <si>
    <t>Division</t>
  </si>
  <si>
    <t>Division/Unit</t>
  </si>
  <si>
    <t>Department #</t>
  </si>
  <si>
    <t>Contact Person</t>
  </si>
  <si>
    <t>Additional Contact</t>
  </si>
  <si>
    <t>Proposal Title</t>
  </si>
  <si>
    <t>Student Impact</t>
  </si>
  <si>
    <t>Award Request</t>
  </si>
  <si>
    <t>Priority per Department</t>
  </si>
  <si>
    <t>Priority per College</t>
  </si>
  <si>
    <t>Actual Spend</t>
  </si>
  <si>
    <t>Comment</t>
  </si>
  <si>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</si>
  <si>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</si>
  <si>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</si>
  <si>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</si>
  <si>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</si>
  <si>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</si>
  <si>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Atlanta</t>
  </si>
  <si>
    <t>Is this request similar to one funded in FY24 or FY25?</t>
  </si>
  <si>
    <t>No</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</si>
  <si>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</si>
  <si>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</si>
  <si>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</si>
  <si>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</si>
  <si>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</si>
  <si>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</si>
  <si>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Alberto Dainotti (⁨858-336-2155⁩) &amp; Cecilia Testart (857-321-0162)</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</si>
  <si>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</si>
  <si>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</si>
  <si>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</si>
  <si>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</si>
  <si>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</si>
  <si>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</si>
  <si>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</si>
  <si>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</si>
  <si>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CS4251 / CS6250</t>
  </si>
  <si>
    <t>Anticipated Enrollments</t>
  </si>
  <si>
    <t>Graduate:</t>
  </si>
  <si>
    <t>(per</t>
  </si>
  <si>
    <t>yr</t>
  </si>
  <si>
    <t>) sem or yr</t>
  </si>
  <si>
    <t>Undergraduate:</t>
  </si>
  <si>
    <t xml:space="preserve">(per </t>
  </si>
  <si>
    <t>Total:</t>
  </si>
  <si>
    <t>Brief explanation of the methodology and assumptions used in estimating anticipated enrollments.</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</si>
  <si>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</si>
  <si>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</si>
  <si>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</si>
  <si>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</si>
  <si>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</si>
  <si>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</si>
  <si>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</si>
  <si>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</si>
  <si>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t>Proposed Number of Items</t>
  </si>
  <si>
    <t>Estimated Price per Unit</t>
  </si>
  <si>
    <t>Total ($)</t>
  </si>
  <si>
    <t xml:space="preserve">Ace Powerworks Supermicro 1U 1125HS-TNR Server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</si>
  <si>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</si>
  <si>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</si>
  <si>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</si>
  <si>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</si>
  <si>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 xml:space="preserve">“I attest, to the best of my knowledge, that this proposal is only for an academic outcome or instructional objectives.” </t>
  </si>
  <si>
    <t>Alberto Dainotti and Cecilia Testart</t>
  </si>
  <si>
    <t>Name(s) of requestor(s) of proposal</t>
  </si>
  <si>
    <t>Date</t>
  </si>
  <si>
    <t>This proposal has been vetted, prioritized and approved through the college/unit internal process.</t>
  </si>
  <si>
    <t xml:space="preserve"> (To be signed by someone other than party who submitted the proposal)</t>
  </si>
  <si>
    <t>Name(s) of approver(s) of vetting/prioritizing/approval process</t>
  </si>
  <si>
    <t>Andrew Leonard</t>
  </si>
  <si>
    <t>CS4251/6250 Computer Networks II features hands-on experience configuring routers and switches. We are requesting funds to buy two servers to appropriately scale this environment to support the growing demand for this course.</t>
  </si>
  <si>
    <t>CS4251/6250</t>
  </si>
  <si>
    <t>College of Computing</t>
  </si>
  <si>
    <t>CS6250 Network Virtualization</t>
  </si>
  <si>
    <t>Course taught each semester, currently limited to 140 student per semester (280 per year) due to computational equipment limitations. Waitlists systematically with 50 - 100 graduate students who could not enroll in each semester's section.</t>
  </si>
  <si>
    <t>Servers will be used directly by students 30 out of 52 weeks. The rest of the time is dedicated to setup, configuration, and testing the instructional experimental setups for these courses.</t>
  </si>
  <si>
    <t>In CS 4251 / CS 6250 (taught both in the spring and fall semesters) students work on the following assignments:  
(1) Through 5 assignments, students build, configure, and troubleshoot a “mini-Internet” using an instructional framework based on a collection of containerized environments with virtual switches, routers, and virtual looking glasses. Their main goal is enabling end-to-end connectivity – according to realistic policies based on predefined economic relationships – across around 70 Autonomous Systems (ASes) composed of hundreds of network devices. In doing so, they experiment with the most common switching and routing technologies used on the Internet today. They also face the same challenges actual network operators experience every day. 
Topics and technologies they become very familiar with through direct exposure are intra-domain routing and OSPF, inter-domain routing policies and filters by configuring BGP routers, IXP connectivity, AS connectivity economic relationships, and BGP attacks and security countermeasures such as route hijacking and RPKI. The mini-Internet we use is based on the mini-internet project developed for and used in the Communication Networks course at ETH Zurich. This approach was published in an academic journal and presented at the ACM SIGCOMM networking conference [1]. We have been using this approach for 3 years with an overwhelmingly positive response from the students. The assignments and the whole framework with instructional material are thoroughly documented at https://gitlab.com/inetintel/mini-internet-wiki/-/wikis/home 
(2) Through 2 assignments, students design and program a network based on the programmable-networking paradigm using virtual P4 switches and virtual controllers running Python which are interconnected using the mininet framework. This class provides the unique opportunity to learn, through practical problems and implementations, how to program new generation network devices. The assignments and the whole framework with instructional material is thoroughly documented at https://gitlab.com/inetintel/assignment_0 and https://gitlab.com/inetintel/assignment_1/-/wikis/home 
Problem: So far, we have been running these instructional environments using a server (megaride.cc.gatech.edu) that was instead purchased for research purposes. This server needs to be reassigned to research tasks. In addition, this server’s capacity is insufficient. We need more memory and better overall system performance to keep up and to potentially introduce new features, especially in the mini-Internet setup. Furthermore, the course is growing. This year Prof. Testart (Spring 2025 semester) has been asked by the College to bring the course capacity to &gt; 140 students but the server we are using was the limiting factor. As a partial and temporary solution to the increasing demand, we have increased the size of student groups, but this is affecting the students' learning experience and reducing our ability to assess their learning. 
We request a current version of the server in the quote attached (~$26k in Aug. 2024) for the described purposes. We ask for two servers, so that we can work on and experiment with changes we plan for the following semester section (especially between Fall and Spring when there is a too short break period to re-use the same machine). 
Alignment with Georgia Tech’s Strategic Plan: 
Georgia Tech is one of the few universities that provides a hands-on experience to students showing how the Internet really works and students appreciate the experience. Students share in the CIOS survey that they really enjoy the assignments, and a significant part of their learning came from having to connect their own network in the virtual Internet environment using the protocols that are described in class.  
The new servers would enable us to significantly increase the number of students per year taking the class, reaching about 300 students and offering a better student experience by having students work in smaller groups. Until 2022, this course was offered only once per academic year and about 100 students took the class; in 2024, about 200 students took the class now offered in Fall and Spring semesters. In Spring 2025, the waitlist had more than 50 students and we could not increase the size given the server we currently use for teaching infrastructure could not handle more students. Already we have the students working in groups of 3 so we can accommodate more students but ideally, only 2 students would run a network to make sure their input is considered in assignments. 
With hands-on experiences enabled by the virtual environments, this class thoroughly prepares networking PhD students and master students to do research in wide-area networking and to interact with industry experts. Many of the best students in the class are then interested in getting involved in related research, through CS 8903 or master projects, which supports networking PhD students and faculty research.  
[1] Thomas Holterbach, Tobias Bü, Tino Rellstab, and Laurent Vanbever. 2020. An Open Platform to Teach How the Internet Practically Works. SIGCOMM Comput. Commun. Rev. 50, 2 (April 2020), 45–52. https://doi.org/10.1145/3402413.3402420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</si>
</sst>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8">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
      <b/>
      <sz val="9"/>
      <color theme="1"/>
      <name val="Calibri"/>
      <family val="2"/>
      <scheme val="minor"/>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6">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37" fontId="27" fillId="5" borderId="25" xfId="0" applyNumberFormat="1" applyFont="1" applyFill="1" applyBorder="1" applyProtection="1">
      <protection locked="0"/>
    </xf>
    <xf numFmtId="7" fontId="6" fillId="0" borderId="25" xfId="0" applyNumberFormat="1" applyFont="1" applyBorder="1"/>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topLeftCell="A10" zoomScale="140" zoomScaleNormal="140" workbookViewId="0">
      <selection activeCell="K73" sqref="K73"/>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153"/>
      <c r="B1" s="154"/>
      <c r="C1" s="154"/>
      <c r="D1" s="154"/>
      <c r="E1" s="154"/>
      <c r="F1" s="154"/>
      <c r="G1" s="154"/>
      <c r="H1" s="154"/>
      <c r="I1" s="154"/>
      <c r="J1" s="155"/>
    </row>
    <row r="2" spans="1:27" ht="16">
      <c r="A2" s="156" t="s">
        <v>0</v>
      </c>
      <c r="B2" s="157"/>
      <c r="C2" s="157"/>
      <c r="D2" s="157"/>
      <c r="E2" s="157"/>
      <c r="F2" s="157"/>
      <c r="G2" s="157"/>
      <c r="H2" s="157"/>
      <c r="I2" s="157"/>
      <c r="J2" s="158"/>
      <c r="N2" s="1" t="s">
        <v>1</v>
      </c>
      <c r="O2" s="1" t="s">
        <v>2</v>
      </c>
      <c r="P2" s="1" t="s">
        <v>3</v>
      </c>
      <c r="Q2" s="1" t="s">
        <v>4</v>
      </c>
      <c r="R2" s="1" t="s">
        <v>5</v>
      </c>
      <c r="S2" s="1" t="s">
        <v>6</v>
      </c>
      <c r="T2" s="1" t="s">
        <v>7</v>
      </c>
      <c r="U2" s="1" t="s">
        <v>8</v>
      </c>
      <c r="V2" s="1" t="s">
        <v>9</v>
      </c>
      <c r="W2" s="1" t="s">
        <v>10</v>
      </c>
      <c r="X2" s="1" t="s">
        <v>11</v>
      </c>
      <c r="Y2" s="1" t="s">
        <v>12</v>
      </c>
      <c r="Z2" s="1" t="s">
        <v>13</v>
      </c>
      <c r="AA2" s="1" t="s">
        <v>14</v>
      </c>
    </row>
    <row r="3" spans="1:27" ht="14" thickBot="1">
      <c r="A3" s="159" t="s">
        <v>15</v>
      </c>
      <c r="B3" s="160"/>
      <c r="C3" s="160"/>
      <c r="D3" s="160"/>
      <c r="E3" s="160"/>
      <c r="F3" s="160"/>
      <c r="G3" s="160"/>
      <c r="H3" s="160"/>
      <c r="I3" s="160"/>
      <c r="J3" s="161"/>
      <c r="N3" s="1" t="str">
        <f>$D$8</f>
        <v>Atlanta</v>
      </c>
      <c r="P3" s="1">
        <f>$D$5</f>
        <v>360</v>
      </c>
      <c r="Q3" s="1" t="str">
        <f>$E$5</f>
        <v>College of Computing</v>
      </c>
      <c r="S3" s="1" t="str">
        <f>$D$16</f>
        <v>Alberto Dainotti (⁨858-336-2155⁩) &amp; Cecilia Testart (857-321-0162)</v>
      </c>
      <c r="T3" s="1" t="str">
        <f>$D$17</f>
        <v>Alberto Dainotti (⁨858-336-2155⁩) &amp; Cecilia Testart (857-321-0162)</v>
      </c>
      <c r="U3" s="1" t="str">
        <f>$D$6</f>
        <v>CS6250 Network Virtualization</v>
      </c>
      <c r="V3" s="1">
        <f>$E$28</f>
        <v>350</v>
      </c>
      <c r="W3" s="1">
        <f>$G$7</f>
        <v>52412</v>
      </c>
      <c r="X3" s="1">
        <f>$F$18</f>
        <v>0</v>
      </c>
      <c r="Y3" s="1">
        <f>$F$19</f>
        <v>2</v>
      </c>
    </row>
    <row r="4" spans="1:27">
      <c r="A4" s="2"/>
      <c r="B4" s="3"/>
      <c r="C4" s="3"/>
      <c r="D4" s="3"/>
      <c r="E4" s="3"/>
      <c r="F4" s="3"/>
      <c r="G4" s="3"/>
      <c r="H4" s="3"/>
      <c r="I4" s="3"/>
      <c r="J4" s="4"/>
    </row>
    <row r="5" spans="1:27">
      <c r="A5" s="2"/>
      <c r="B5" s="5" t="s">
        <v>16</v>
      </c>
      <c r="C5" s="6" t="s">
        <v>17</v>
      </c>
      <c r="D5" s="70">
        <v>360</v>
      </c>
      <c r="E5" s="162" t="s">
        <v>75</v>
      </c>
      <c r="F5" s="162"/>
      <c r="G5" s="162"/>
      <c r="H5" s="162"/>
      <c r="I5" s="162"/>
      <c r="J5" s="4"/>
    </row>
    <row r="6" spans="1:27" ht="27" customHeight="1">
      <c r="A6" s="2"/>
      <c r="B6" s="3"/>
      <c r="C6" s="6" t="s">
        <v>18</v>
      </c>
      <c r="D6" s="163" t="s">
        <v>76</v>
      </c>
      <c r="E6" s="164"/>
      <c r="F6" s="164"/>
      <c r="G6" s="164"/>
      <c r="H6" s="164"/>
      <c r="I6" s="165"/>
      <c r="J6" s="4"/>
    </row>
    <row r="7" spans="1:27" ht="15" customHeight="1">
      <c r="A7" s="2"/>
      <c r="B7" s="3"/>
      <c r="C7" s="6" t="s">
        <v>19</v>
      </c>
      <c r="D7" s="7"/>
      <c r="E7" s="7"/>
      <c r="F7" s="7"/>
      <c r="G7" s="152">
        <f>F67</f>
        <v>52412</v>
      </c>
      <c r="H7" s="152"/>
      <c r="I7" s="152"/>
      <c r="J7" s="4"/>
    </row>
    <row r="8" spans="1:27" ht="15" customHeight="1">
      <c r="A8" s="2"/>
      <c r="B8" s="3"/>
      <c r="C8" s="6" t="s">
        <v>20</v>
      </c>
      <c r="D8" s="136" t="s">
        <v>21</v>
      </c>
      <c r="E8" s="137"/>
      <c r="F8" s="7"/>
      <c r="G8" s="8"/>
      <c r="H8" s="8"/>
      <c r="I8" s="8"/>
      <c r="J8" s="4"/>
    </row>
    <row r="9" spans="1:27" ht="17" customHeight="1">
      <c r="A9" s="2"/>
      <c r="B9" s="3"/>
      <c r="C9" s="6" t="s">
        <v>22</v>
      </c>
      <c r="D9" s="9"/>
      <c r="E9" s="10" t="s">
        <v>23</v>
      </c>
      <c r="F9" s="11"/>
      <c r="G9" s="138" t="s">
        <v>24</v>
      </c>
      <c r="H9" s="138"/>
      <c r="I9" s="8"/>
      <c r="J9" s="4"/>
    </row>
    <row r="10" spans="1:27" ht="17" customHeight="1">
      <c r="A10" s="2"/>
      <c r="B10" s="3"/>
      <c r="C10" s="6" t="s">
        <v>25</v>
      </c>
      <c r="D10" s="5"/>
      <c r="E10" s="12" t="s">
        <v>23</v>
      </c>
      <c r="F10" s="13"/>
      <c r="G10" s="139" t="s">
        <v>24</v>
      </c>
      <c r="H10" s="139"/>
      <c r="I10" s="13"/>
      <c r="J10" s="4"/>
    </row>
    <row r="11" spans="1:27" ht="23" customHeight="1">
      <c r="A11" s="2"/>
      <c r="B11" s="3"/>
      <c r="C11" s="14" t="s">
        <v>26</v>
      </c>
      <c r="D11" s="7"/>
      <c r="E11" s="140"/>
      <c r="F11" s="141"/>
      <c r="G11" s="141"/>
      <c r="H11" s="141"/>
      <c r="I11" s="142"/>
      <c r="J11" s="4"/>
    </row>
    <row r="12" spans="1:27" ht="18.75" customHeight="1">
      <c r="A12" s="2"/>
      <c r="B12" s="3"/>
      <c r="C12" s="5" t="s">
        <v>27</v>
      </c>
      <c r="D12" s="143"/>
      <c r="E12" s="143"/>
      <c r="F12" s="143"/>
      <c r="G12" s="143"/>
      <c r="H12" s="143"/>
      <c r="I12" s="5"/>
      <c r="J12" s="4"/>
      <c r="S12" s="15"/>
    </row>
    <row r="13" spans="1:27" ht="32.25" customHeight="1">
      <c r="A13" s="2"/>
      <c r="B13" s="3"/>
      <c r="C13" s="144" t="s">
        <v>73</v>
      </c>
      <c r="D13" s="145"/>
      <c r="E13" s="145"/>
      <c r="F13" s="145"/>
      <c r="G13" s="145"/>
      <c r="H13" s="145"/>
      <c r="I13" s="146"/>
      <c r="J13" s="4"/>
    </row>
    <row r="14" spans="1:27" ht="9" customHeight="1">
      <c r="A14" s="2"/>
      <c r="B14" s="3"/>
      <c r="C14" s="3"/>
      <c r="D14" s="5"/>
      <c r="E14" s="5"/>
      <c r="F14" s="5"/>
      <c r="G14" s="5"/>
      <c r="H14" s="5"/>
      <c r="I14" s="5"/>
      <c r="J14" s="4"/>
    </row>
    <row r="15" spans="1:27">
      <c r="A15" s="2"/>
      <c r="B15" s="3"/>
      <c r="C15" s="5" t="s">
        <v>28</v>
      </c>
      <c r="D15" s="147" t="s">
        <v>74</v>
      </c>
      <c r="E15" s="148"/>
      <c r="F15" s="148"/>
      <c r="G15" s="148"/>
      <c r="H15" s="148"/>
      <c r="I15" s="149"/>
      <c r="J15" s="4"/>
    </row>
    <row r="16" spans="1:27">
      <c r="A16" s="2"/>
      <c r="B16" s="3"/>
      <c r="C16" s="5" t="s">
        <v>29</v>
      </c>
      <c r="D16" s="147" t="s">
        <v>30</v>
      </c>
      <c r="E16" s="148"/>
      <c r="F16" s="148"/>
      <c r="G16" s="148"/>
      <c r="H16" s="148"/>
      <c r="I16" s="149"/>
      <c r="J16" s="4"/>
    </row>
    <row r="17" spans="1:10">
      <c r="A17" s="2"/>
      <c r="B17" s="3"/>
      <c r="C17" s="5" t="s">
        <v>31</v>
      </c>
      <c r="D17" s="147" t="s">
        <v>30</v>
      </c>
      <c r="E17" s="148"/>
      <c r="F17" s="148"/>
      <c r="G17" s="148"/>
      <c r="H17" s="148"/>
      <c r="I17" s="149"/>
      <c r="J17" s="4"/>
    </row>
    <row r="18" spans="1:10">
      <c r="A18" s="2"/>
      <c r="B18" s="3"/>
      <c r="C18" s="5" t="s">
        <v>32</v>
      </c>
      <c r="D18" s="3"/>
      <c r="E18" s="16" t="s">
        <v>33</v>
      </c>
      <c r="F18" s="13"/>
      <c r="G18" s="17" t="s">
        <v>34</v>
      </c>
      <c r="H18" s="13"/>
      <c r="I18" s="3"/>
      <c r="J18" s="4"/>
    </row>
    <row r="19" spans="1:10">
      <c r="A19" s="2"/>
      <c r="B19" s="3"/>
      <c r="C19" s="5" t="s">
        <v>35</v>
      </c>
      <c r="D19" s="3"/>
      <c r="E19" s="16" t="s">
        <v>33</v>
      </c>
      <c r="F19" s="13">
        <v>2</v>
      </c>
      <c r="G19" s="17" t="s">
        <v>34</v>
      </c>
      <c r="H19" s="13">
        <v>11</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36</v>
      </c>
      <c r="C22" s="5" t="s">
        <v>37</v>
      </c>
      <c r="D22" s="5"/>
      <c r="E22" s="5"/>
      <c r="F22" s="5"/>
      <c r="G22" s="5"/>
      <c r="H22" s="5"/>
      <c r="I22" s="5"/>
      <c r="J22" s="4"/>
    </row>
    <row r="23" spans="1:10" ht="6.75" customHeight="1">
      <c r="A23" s="2"/>
      <c r="B23" s="5"/>
      <c r="C23" s="5"/>
      <c r="D23" s="5"/>
      <c r="E23" s="5"/>
      <c r="F23" s="5"/>
      <c r="G23" s="5"/>
      <c r="H23" s="5"/>
      <c r="I23" s="5"/>
      <c r="J23" s="4"/>
    </row>
    <row r="24" spans="1:10" ht="15">
      <c r="A24" s="2"/>
      <c r="B24" s="5"/>
      <c r="C24" s="21" t="s">
        <v>38</v>
      </c>
      <c r="D24" s="147" t="s">
        <v>39</v>
      </c>
      <c r="E24" s="150"/>
      <c r="F24" s="150"/>
      <c r="G24" s="150"/>
      <c r="H24" s="150"/>
      <c r="I24" s="151"/>
      <c r="J24" s="4"/>
    </row>
    <row r="25" spans="1:10" ht="5.25" customHeight="1">
      <c r="A25" s="2"/>
      <c r="B25" s="5"/>
      <c r="C25" s="21"/>
      <c r="D25" s="5"/>
      <c r="E25" s="19"/>
      <c r="F25" s="5"/>
      <c r="G25" s="5"/>
      <c r="H25" s="5"/>
      <c r="I25" s="5"/>
      <c r="J25" s="4"/>
    </row>
    <row r="26" spans="1:10">
      <c r="A26" s="2"/>
      <c r="B26" s="3"/>
      <c r="C26" s="21" t="s">
        <v>40</v>
      </c>
      <c r="D26" s="22" t="s">
        <v>41</v>
      </c>
      <c r="E26" s="23">
        <v>300</v>
      </c>
      <c r="F26" s="24" t="s">
        <v>42</v>
      </c>
      <c r="G26" s="25" t="s">
        <v>43</v>
      </c>
      <c r="H26" s="135" t="s">
        <v>44</v>
      </c>
      <c r="I26" s="118"/>
      <c r="J26" s="26"/>
    </row>
    <row r="27" spans="1:10" ht="14" thickBot="1">
      <c r="A27" s="2"/>
      <c r="B27" s="3"/>
      <c r="C27" s="27"/>
      <c r="D27" s="28" t="s">
        <v>45</v>
      </c>
      <c r="E27" s="29">
        <v>50</v>
      </c>
      <c r="F27" s="30" t="s">
        <v>46</v>
      </c>
      <c r="G27" s="25" t="s">
        <v>43</v>
      </c>
      <c r="H27" s="135" t="s">
        <v>44</v>
      </c>
      <c r="I27" s="118"/>
      <c r="J27" s="26"/>
    </row>
    <row r="28" spans="1:10" ht="14" thickBot="1">
      <c r="A28" s="2"/>
      <c r="B28" s="3"/>
      <c r="C28" s="27"/>
      <c r="D28" s="28" t="s">
        <v>47</v>
      </c>
      <c r="E28" s="31">
        <f>SUM(E26:E27)</f>
        <v>350</v>
      </c>
      <c r="F28" s="117"/>
      <c r="G28" s="118"/>
      <c r="H28" s="118"/>
      <c r="I28" s="118"/>
      <c r="J28" s="119"/>
    </row>
    <row r="29" spans="1:10">
      <c r="A29" s="2"/>
      <c r="B29" s="3"/>
      <c r="C29" s="34" t="s">
        <v>48</v>
      </c>
      <c r="D29" s="28"/>
      <c r="E29" s="38"/>
      <c r="F29" s="32"/>
      <c r="G29" s="32"/>
      <c r="H29" s="32"/>
      <c r="I29" s="32"/>
      <c r="J29" s="33"/>
    </row>
    <row r="30" spans="1:10" ht="15" customHeight="1">
      <c r="A30" s="2"/>
      <c r="B30" s="3"/>
      <c r="C30" s="129" t="s">
        <v>77</v>
      </c>
      <c r="D30" s="130"/>
      <c r="E30" s="130"/>
      <c r="F30" s="130"/>
      <c r="G30" s="130"/>
      <c r="H30" s="130"/>
      <c r="I30" s="131"/>
      <c r="J30" s="33"/>
    </row>
    <row r="31" spans="1:10" ht="15" customHeight="1">
      <c r="A31" s="2"/>
      <c r="B31" s="3"/>
      <c r="C31" s="132"/>
      <c r="D31" s="133"/>
      <c r="E31" s="133"/>
      <c r="F31" s="133"/>
      <c r="G31" s="133"/>
      <c r="H31" s="133"/>
      <c r="I31" s="134"/>
      <c r="J31" s="33"/>
    </row>
    <row r="32" spans="1:10">
      <c r="A32" s="2"/>
      <c r="B32" s="3"/>
      <c r="C32" s="27"/>
      <c r="D32" s="28"/>
      <c r="E32" s="32"/>
      <c r="F32" s="32"/>
      <c r="G32" s="32"/>
      <c r="H32" s="32"/>
      <c r="I32" s="32"/>
      <c r="J32" s="33"/>
    </row>
    <row r="33" spans="1:10">
      <c r="A33" s="2"/>
      <c r="B33" s="3"/>
      <c r="C33" s="34" t="s">
        <v>49</v>
      </c>
      <c r="D33" s="28"/>
      <c r="E33" s="32"/>
      <c r="F33" s="32"/>
      <c r="G33" s="32"/>
      <c r="H33" s="32"/>
      <c r="I33" s="32"/>
      <c r="J33" s="33"/>
    </row>
    <row r="34" spans="1:10" ht="15">
      <c r="A34" s="2"/>
      <c r="B34" s="3"/>
      <c r="C34" s="35"/>
      <c r="D34" s="28" t="s">
        <v>50</v>
      </c>
      <c r="E34" s="36">
        <v>0.7</v>
      </c>
      <c r="F34" s="32"/>
      <c r="G34" s="32"/>
      <c r="H34" s="32"/>
      <c r="I34" s="32"/>
      <c r="J34" s="33"/>
    </row>
    <row r="35" spans="1:10" ht="15">
      <c r="A35" s="2"/>
      <c r="B35" s="3"/>
      <c r="C35" s="35"/>
      <c r="D35" s="28" t="s">
        <v>51</v>
      </c>
      <c r="E35" s="36">
        <v>0.2</v>
      </c>
      <c r="F35" s="32"/>
      <c r="G35" s="32"/>
      <c r="H35" s="32"/>
      <c r="I35" s="32"/>
      <c r="J35" s="33"/>
    </row>
    <row r="36" spans="1:10" ht="15">
      <c r="A36" s="2"/>
      <c r="B36" s="3"/>
      <c r="C36" s="35"/>
      <c r="D36" s="28" t="s">
        <v>52</v>
      </c>
      <c r="E36" s="36">
        <v>0.1</v>
      </c>
      <c r="F36" s="32"/>
      <c r="G36" s="32"/>
      <c r="H36" s="32"/>
      <c r="I36" s="32"/>
      <c r="J36" s="33"/>
    </row>
    <row r="37" spans="1:10" ht="15">
      <c r="A37" s="2"/>
      <c r="B37" s="3"/>
      <c r="C37" s="35"/>
      <c r="D37" s="28" t="s">
        <v>47</v>
      </c>
      <c r="E37" s="37">
        <f>SUM(E34:E36)</f>
        <v>0.99999999999999989</v>
      </c>
      <c r="F37" s="32"/>
      <c r="G37" s="32"/>
      <c r="H37" s="32"/>
      <c r="I37" s="32"/>
      <c r="J37" s="33"/>
    </row>
    <row r="38" spans="1:10">
      <c r="A38" s="2"/>
      <c r="B38" s="3"/>
      <c r="C38" s="34" t="s">
        <v>53</v>
      </c>
      <c r="D38" s="28"/>
      <c r="E38" s="38"/>
      <c r="F38" s="32"/>
      <c r="G38" s="32"/>
      <c r="H38" s="32"/>
      <c r="I38" s="32"/>
      <c r="J38" s="33"/>
    </row>
    <row r="39" spans="1:10" ht="15" customHeight="1">
      <c r="A39" s="2"/>
      <c r="B39" s="3"/>
      <c r="C39" s="120" t="s">
        <v>78</v>
      </c>
      <c r="D39" s="121"/>
      <c r="E39" s="121"/>
      <c r="F39" s="121"/>
      <c r="G39" s="121"/>
      <c r="H39" s="121"/>
      <c r="I39" s="122"/>
      <c r="J39" s="33"/>
    </row>
    <row r="40" spans="1:10" ht="15" customHeight="1">
      <c r="A40" s="2"/>
      <c r="B40" s="3"/>
      <c r="C40" s="123"/>
      <c r="D40" s="124"/>
      <c r="E40" s="124"/>
      <c r="F40" s="124"/>
      <c r="G40" s="124"/>
      <c r="H40" s="124"/>
      <c r="I40" s="125"/>
      <c r="J40" s="33"/>
    </row>
    <row r="41" spans="1:10">
      <c r="A41" s="2"/>
      <c r="B41" s="34" t="s">
        <v>54</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55</v>
      </c>
      <c r="C44" s="126" t="s">
        <v>56</v>
      </c>
      <c r="D44" s="126"/>
      <c r="E44" s="126"/>
      <c r="F44" s="126"/>
      <c r="G44" s="126"/>
      <c r="H44" s="126"/>
      <c r="I44" s="42"/>
      <c r="J44" s="4"/>
    </row>
    <row r="45" spans="1:10" ht="1" customHeight="1">
      <c r="A45" s="2"/>
      <c r="B45" s="3"/>
      <c r="C45" s="3"/>
      <c r="D45" s="3"/>
      <c r="E45" s="3"/>
      <c r="F45" s="3"/>
      <c r="G45" s="3"/>
      <c r="H45" s="3"/>
      <c r="I45" s="3"/>
      <c r="J45" s="4"/>
    </row>
    <row r="46" spans="1:10" ht="39">
      <c r="A46" s="2"/>
      <c r="B46" s="3"/>
      <c r="C46" s="43"/>
      <c r="D46" s="44" t="s">
        <v>57</v>
      </c>
      <c r="E46" s="44" t="s">
        <v>58</v>
      </c>
      <c r="F46" s="127" t="s">
        <v>59</v>
      </c>
      <c r="G46" s="127"/>
      <c r="H46" s="127"/>
      <c r="I46" s="45"/>
      <c r="J46" s="4"/>
    </row>
    <row r="47" spans="1:10" ht="6.75" customHeight="1">
      <c r="A47" s="2"/>
      <c r="B47" s="3"/>
      <c r="C47" s="3"/>
      <c r="D47" s="3"/>
      <c r="E47" s="3"/>
      <c r="F47" s="128"/>
      <c r="G47" s="128"/>
      <c r="H47" s="128"/>
      <c r="I47" s="3"/>
      <c r="J47" s="4"/>
    </row>
    <row r="48" spans="1:10">
      <c r="A48" s="2"/>
      <c r="B48" s="3"/>
      <c r="C48" s="95" t="s">
        <v>60</v>
      </c>
      <c r="D48" s="46">
        <v>2</v>
      </c>
      <c r="E48" s="47">
        <v>26206</v>
      </c>
      <c r="F48" s="96">
        <f>D48*E48</f>
        <v>52412</v>
      </c>
      <c r="G48" s="96"/>
      <c r="H48" s="96"/>
      <c r="I48" s="3"/>
      <c r="J48" s="4"/>
    </row>
    <row r="49" spans="1:10" hidden="1">
      <c r="A49" s="2"/>
      <c r="B49" s="3"/>
      <c r="C49" s="46"/>
      <c r="D49" s="48"/>
      <c r="E49" s="47"/>
      <c r="F49" s="96">
        <f t="shared" ref="F49:F66" si="0">D49*E49</f>
        <v>0</v>
      </c>
      <c r="G49" s="96"/>
      <c r="H49" s="96"/>
      <c r="I49" s="3"/>
      <c r="J49" s="4"/>
    </row>
    <row r="50" spans="1:10" ht="14" hidden="1" customHeight="1">
      <c r="A50" s="2"/>
      <c r="B50" s="3"/>
      <c r="C50" s="46"/>
      <c r="D50" s="48"/>
      <c r="E50" s="47"/>
      <c r="F50" s="96">
        <f t="shared" si="0"/>
        <v>0</v>
      </c>
      <c r="G50" s="96"/>
      <c r="H50" s="96"/>
      <c r="I50" s="3"/>
      <c r="J50" s="4"/>
    </row>
    <row r="51" spans="1:10" ht="14" hidden="1" customHeight="1">
      <c r="A51" s="2"/>
      <c r="B51" s="3"/>
      <c r="C51" s="91"/>
      <c r="D51" s="48"/>
      <c r="E51" s="47"/>
      <c r="F51" s="96">
        <f t="shared" si="0"/>
        <v>0</v>
      </c>
      <c r="G51" s="96"/>
      <c r="H51" s="96"/>
      <c r="I51" s="3"/>
      <c r="J51" s="4"/>
    </row>
    <row r="52" spans="1:10" ht="14" hidden="1" customHeight="1">
      <c r="A52" s="2"/>
      <c r="B52" s="3"/>
      <c r="C52" s="91"/>
      <c r="D52" s="48"/>
      <c r="E52" s="47"/>
      <c r="F52" s="96">
        <f t="shared" si="0"/>
        <v>0</v>
      </c>
      <c r="G52" s="96"/>
      <c r="H52" s="96"/>
      <c r="I52" s="3"/>
      <c r="J52" s="4"/>
    </row>
    <row r="53" spans="1:10" ht="14" hidden="1" customHeight="1">
      <c r="A53" s="2"/>
      <c r="B53" s="3"/>
      <c r="C53" s="91"/>
      <c r="D53" s="48"/>
      <c r="E53" s="47"/>
      <c r="F53" s="96">
        <f t="shared" si="0"/>
        <v>0</v>
      </c>
      <c r="G53" s="96"/>
      <c r="H53" s="96"/>
      <c r="I53" s="3"/>
      <c r="J53" s="4"/>
    </row>
    <row r="54" spans="1:10" ht="14" hidden="1" customHeight="1">
      <c r="A54" s="2"/>
      <c r="B54" s="3"/>
      <c r="C54" s="46"/>
      <c r="D54" s="48"/>
      <c r="E54" s="47"/>
      <c r="F54" s="96">
        <f t="shared" si="0"/>
        <v>0</v>
      </c>
      <c r="G54" s="96"/>
      <c r="H54" s="96"/>
      <c r="I54" s="3"/>
      <c r="J54" s="4"/>
    </row>
    <row r="55" spans="1:10" ht="14" hidden="1" customHeight="1">
      <c r="A55" s="2"/>
      <c r="B55" s="3"/>
      <c r="C55" s="92"/>
      <c r="D55" s="48"/>
      <c r="E55" s="47"/>
      <c r="F55" s="96">
        <f t="shared" si="0"/>
        <v>0</v>
      </c>
      <c r="G55" s="96"/>
      <c r="H55" s="96"/>
      <c r="I55" s="3"/>
      <c r="J55" s="4"/>
    </row>
    <row r="56" spans="1:10" ht="14" hidden="1" customHeight="1">
      <c r="A56" s="2"/>
      <c r="B56" s="3"/>
      <c r="C56" s="92"/>
      <c r="D56" s="48"/>
      <c r="E56" s="47"/>
      <c r="F56" s="96">
        <f t="shared" si="0"/>
        <v>0</v>
      </c>
      <c r="G56" s="96"/>
      <c r="H56" s="96"/>
      <c r="I56" s="3"/>
      <c r="J56" s="4"/>
    </row>
    <row r="57" spans="1:10" ht="14" hidden="1" customHeight="1">
      <c r="A57" s="2"/>
      <c r="B57" s="3"/>
      <c r="C57" s="93"/>
      <c r="D57" s="48"/>
      <c r="E57" s="47"/>
      <c r="F57" s="96">
        <f t="shared" si="0"/>
        <v>0</v>
      </c>
      <c r="G57" s="96"/>
      <c r="H57" s="96"/>
      <c r="I57" s="3"/>
      <c r="J57" s="4"/>
    </row>
    <row r="58" spans="1:10" ht="14" hidden="1" customHeight="1">
      <c r="A58" s="2"/>
      <c r="B58" s="3"/>
      <c r="C58" s="93"/>
      <c r="D58" s="48"/>
      <c r="E58" s="47"/>
      <c r="F58" s="96">
        <f t="shared" si="0"/>
        <v>0</v>
      </c>
      <c r="G58" s="96"/>
      <c r="H58" s="96"/>
      <c r="I58" s="3"/>
      <c r="J58" s="4"/>
    </row>
    <row r="59" spans="1:10" ht="14" hidden="1" customHeight="1">
      <c r="A59" s="2"/>
      <c r="B59" s="3"/>
      <c r="C59" s="93"/>
      <c r="D59" s="48"/>
      <c r="E59" s="49"/>
      <c r="F59" s="96">
        <f t="shared" si="0"/>
        <v>0</v>
      </c>
      <c r="G59" s="96"/>
      <c r="H59" s="96"/>
      <c r="I59" s="3"/>
      <c r="J59" s="4"/>
    </row>
    <row r="60" spans="1:10" ht="14" hidden="1" customHeight="1">
      <c r="A60" s="2"/>
      <c r="B60" s="3"/>
      <c r="C60" s="93"/>
      <c r="D60" s="48"/>
      <c r="E60" s="47"/>
      <c r="F60" s="96">
        <f t="shared" si="0"/>
        <v>0</v>
      </c>
      <c r="G60" s="96"/>
      <c r="H60" s="96"/>
      <c r="I60" s="3"/>
      <c r="J60" s="4"/>
    </row>
    <row r="61" spans="1:10" ht="14" hidden="1" customHeight="1">
      <c r="A61" s="2"/>
      <c r="B61" s="3"/>
      <c r="C61" s="92"/>
      <c r="D61" s="48"/>
      <c r="E61" s="47"/>
      <c r="F61" s="96">
        <f t="shared" si="0"/>
        <v>0</v>
      </c>
      <c r="G61" s="96"/>
      <c r="H61" s="96"/>
      <c r="I61" s="3"/>
      <c r="J61" s="4"/>
    </row>
    <row r="62" spans="1:10" ht="14" hidden="1" customHeight="1">
      <c r="A62" s="2"/>
      <c r="B62" s="3"/>
      <c r="C62" s="92"/>
      <c r="D62" s="48"/>
      <c r="E62" s="47"/>
      <c r="F62" s="96">
        <f t="shared" si="0"/>
        <v>0</v>
      </c>
      <c r="G62" s="96"/>
      <c r="H62" s="96"/>
      <c r="I62" s="3"/>
      <c r="J62" s="4"/>
    </row>
    <row r="63" spans="1:10" ht="14" hidden="1" customHeight="1">
      <c r="A63" s="2"/>
      <c r="B63" s="3"/>
      <c r="C63" s="48"/>
      <c r="D63" s="48"/>
      <c r="E63" s="47"/>
      <c r="F63" s="96">
        <f t="shared" si="0"/>
        <v>0</v>
      </c>
      <c r="G63" s="96"/>
      <c r="H63" s="96"/>
      <c r="I63" s="3"/>
      <c r="J63" s="4"/>
    </row>
    <row r="64" spans="1:10" ht="14" hidden="1" customHeight="1">
      <c r="A64" s="2"/>
      <c r="B64" s="3"/>
      <c r="C64" s="92"/>
      <c r="D64" s="48"/>
      <c r="E64" s="47"/>
      <c r="F64" s="96">
        <f t="shared" si="0"/>
        <v>0</v>
      </c>
      <c r="G64" s="96"/>
      <c r="H64" s="96"/>
      <c r="I64" s="3"/>
      <c r="J64" s="4"/>
    </row>
    <row r="65" spans="1:11" ht="14" hidden="1" customHeight="1">
      <c r="A65" s="2"/>
      <c r="B65" s="3"/>
      <c r="C65" s="48"/>
      <c r="D65" s="48"/>
      <c r="E65" s="47"/>
      <c r="F65" s="96">
        <f t="shared" si="0"/>
        <v>0</v>
      </c>
      <c r="G65" s="96"/>
      <c r="H65" s="96"/>
      <c r="I65" s="3"/>
      <c r="J65" s="4"/>
    </row>
    <row r="66" spans="1:11" ht="14" customHeight="1">
      <c r="A66" s="2"/>
      <c r="B66" s="3"/>
      <c r="C66" s="48"/>
      <c r="D66" s="48"/>
      <c r="E66" s="47"/>
      <c r="F66" s="96">
        <f t="shared" si="0"/>
        <v>0</v>
      </c>
      <c r="G66" s="96"/>
      <c r="H66" s="96"/>
      <c r="I66" s="3"/>
      <c r="J66" s="4"/>
    </row>
    <row r="67" spans="1:11" ht="14" thickBot="1">
      <c r="A67" s="2"/>
      <c r="B67" s="3"/>
      <c r="C67" s="5" t="s">
        <v>61</v>
      </c>
      <c r="D67" s="5"/>
      <c r="E67" s="5"/>
      <c r="F67" s="110">
        <f>SUM(F48:H66)</f>
        <v>52412</v>
      </c>
      <c r="G67" s="111"/>
      <c r="H67" s="112"/>
      <c r="I67" s="3"/>
      <c r="J67" s="4"/>
    </row>
    <row r="68" spans="1:11" ht="15.75" customHeight="1" thickTop="1" thickBot="1">
      <c r="A68" s="50"/>
      <c r="B68" s="51" t="s">
        <v>62</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63</v>
      </c>
      <c r="C71" s="113" t="s">
        <v>64</v>
      </c>
      <c r="D71" s="114"/>
      <c r="E71" s="114"/>
      <c r="F71" s="114"/>
      <c r="G71" s="114"/>
      <c r="H71" s="114"/>
      <c r="I71" s="114"/>
      <c r="J71" s="4"/>
    </row>
    <row r="72" spans="1:11" ht="118" customHeight="1">
      <c r="A72" s="2"/>
      <c r="B72" s="3"/>
      <c r="C72" s="101" t="s">
        <v>79</v>
      </c>
      <c r="D72" s="102"/>
      <c r="E72" s="102"/>
      <c r="F72" s="102"/>
      <c r="G72" s="102"/>
      <c r="H72" s="102"/>
      <c r="I72" s="103"/>
      <c r="J72" s="4"/>
    </row>
    <row r="73" spans="1:11" ht="121" customHeight="1">
      <c r="A73" s="2"/>
      <c r="B73" s="3"/>
      <c r="C73" s="104"/>
      <c r="D73" s="105"/>
      <c r="E73" s="105"/>
      <c r="F73" s="105"/>
      <c r="G73" s="105"/>
      <c r="H73" s="105"/>
      <c r="I73" s="106"/>
      <c r="J73" s="4"/>
    </row>
    <row r="74" spans="1:11" ht="131" customHeight="1">
      <c r="A74" s="2"/>
      <c r="B74" s="3"/>
      <c r="C74" s="104"/>
      <c r="D74" s="105"/>
      <c r="E74" s="105"/>
      <c r="F74" s="105"/>
      <c r="G74" s="105"/>
      <c r="H74" s="105"/>
      <c r="I74" s="106"/>
      <c r="J74" s="4"/>
    </row>
    <row r="75" spans="1:11" ht="131" customHeight="1">
      <c r="A75" s="2"/>
      <c r="B75" s="3"/>
      <c r="C75" s="104"/>
      <c r="D75" s="105"/>
      <c r="E75" s="105"/>
      <c r="F75" s="105"/>
      <c r="G75" s="105"/>
      <c r="H75" s="105"/>
      <c r="I75" s="106"/>
      <c r="J75" s="4"/>
    </row>
    <row r="76" spans="1:11" ht="131" customHeight="1">
      <c r="A76" s="2"/>
      <c r="B76" s="3"/>
      <c r="C76" s="107"/>
      <c r="D76" s="108"/>
      <c r="E76" s="108"/>
      <c r="F76" s="108"/>
      <c r="G76" s="108"/>
      <c r="H76" s="108"/>
      <c r="I76" s="109"/>
      <c r="J76" s="4"/>
    </row>
    <row r="77" spans="1:11" ht="20.75" customHeight="1">
      <c r="A77" s="2"/>
      <c r="B77" s="3"/>
      <c r="C77" s="60"/>
      <c r="D77" s="60"/>
      <c r="E77" s="60"/>
      <c r="F77" s="60"/>
      <c r="G77" s="60"/>
      <c r="H77" s="60"/>
      <c r="I77" s="60"/>
      <c r="J77" s="4"/>
    </row>
    <row r="78" spans="1:11" ht="15.75" customHeight="1" thickBot="1">
      <c r="A78" s="50"/>
      <c r="B78" s="51" t="s">
        <v>62</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65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15" t="s">
        <v>66</v>
      </c>
      <c r="C83" s="116"/>
      <c r="D83" s="76"/>
      <c r="E83" s="99">
        <v>45700</v>
      </c>
      <c r="F83" s="99"/>
      <c r="G83" s="99"/>
      <c r="H83" s="99"/>
      <c r="I83" s="99"/>
      <c r="J83" s="75"/>
    </row>
    <row r="84" spans="1:10" s="3" customFormat="1" ht="12">
      <c r="A84" s="26"/>
      <c r="B84" s="76" t="s">
        <v>67</v>
      </c>
      <c r="C84" s="76"/>
      <c r="D84" s="76"/>
      <c r="E84" s="76" t="s">
        <v>68</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69</v>
      </c>
      <c r="C87" s="89"/>
      <c r="D87" s="89"/>
      <c r="E87" s="89"/>
      <c r="F87" s="89"/>
      <c r="G87" s="89"/>
      <c r="H87" s="89"/>
      <c r="I87" s="89"/>
      <c r="J87" s="90"/>
    </row>
    <row r="88" spans="1:10" s="65" customFormat="1" ht="10">
      <c r="A88" s="67"/>
      <c r="B88" s="81" t="s">
        <v>70</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97" t="s">
        <v>72</v>
      </c>
      <c r="C91" s="98"/>
      <c r="D91" s="74"/>
      <c r="E91" s="100">
        <v>45712</v>
      </c>
      <c r="F91" s="100"/>
      <c r="G91" s="100"/>
      <c r="H91" s="100"/>
      <c r="I91" s="100"/>
      <c r="J91" s="86"/>
    </row>
    <row r="92" spans="1:10">
      <c r="A92" s="4"/>
      <c r="B92" s="87" t="s">
        <v>71</v>
      </c>
      <c r="C92" s="76"/>
      <c r="D92" s="74"/>
      <c r="E92" s="76" t="s">
        <v>68</v>
      </c>
      <c r="F92" s="74"/>
      <c r="G92" s="74"/>
      <c r="H92" s="74"/>
      <c r="I92" s="74"/>
      <c r="J92" s="75"/>
    </row>
    <row r="93" spans="1:10" ht="14" thickBot="1">
      <c r="A93" s="4"/>
      <c r="B93" s="78"/>
      <c r="C93" s="79"/>
      <c r="D93" s="79"/>
      <c r="E93" s="79"/>
      <c r="F93" s="79"/>
      <c r="G93" s="79"/>
      <c r="H93" s="79"/>
      <c r="I93" s="79"/>
      <c r="J93" s="80"/>
    </row>
    <row r="94" spans="1:10" ht="14" thickTop="1"/>
  </sheetData>
  <mergeCells count="50">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48:H48"/>
    <mergeCell ref="F49:H49"/>
    <mergeCell ref="F54:H54"/>
    <mergeCell ref="F55:H55"/>
    <mergeCell ref="F56:H56"/>
    <mergeCell ref="F50:H50"/>
    <mergeCell ref="F51:H51"/>
    <mergeCell ref="F52:H52"/>
    <mergeCell ref="F53:H53"/>
    <mergeCell ref="F28:J28"/>
    <mergeCell ref="C39:I40"/>
    <mergeCell ref="C44:H44"/>
    <mergeCell ref="F46:H46"/>
    <mergeCell ref="F47:H47"/>
    <mergeCell ref="C30:I31"/>
    <mergeCell ref="B91:C91"/>
    <mergeCell ref="E83:I83"/>
    <mergeCell ref="E91:I91"/>
    <mergeCell ref="C72:I76"/>
    <mergeCell ref="F66:H66"/>
    <mergeCell ref="F67:H67"/>
    <mergeCell ref="C71:I71"/>
    <mergeCell ref="B83:C83"/>
    <mergeCell ref="F58:H58"/>
    <mergeCell ref="F57:H57"/>
    <mergeCell ref="F64:H64"/>
    <mergeCell ref="F65:H65"/>
    <mergeCell ref="F59:H59"/>
    <mergeCell ref="F60:H60"/>
    <mergeCell ref="F61:H61"/>
    <mergeCell ref="F62:H62"/>
    <mergeCell ref="F63:H63"/>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Georgia Institute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 Justin</dc:creator>
  <cp:keywords/>
  <dc:description/>
  <cp:lastModifiedBy>Leonard, Andrew</cp:lastModifiedBy>
  <cp:revision/>
  <dcterms:created xsi:type="dcterms:W3CDTF">2022-01-10T17:43:09Z</dcterms:created>
  <dcterms:modified xsi:type="dcterms:W3CDTF">2025-02-28T17:00:22Z</dcterms:modified>
  <cp:category/>
  <cp:contentStatus/>
</cp:coreProperties>
</file>