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16"/>
  <workbookPr filterPrivacy="1"/>
  <xr:revisionPtr revIDLastSave="0" documentId="13_ncr:1_{9909B6D4-2190-944E-9CCC-E6C649F3AA32}" xr6:coauthVersionLast="47" xr6:coauthVersionMax="47" xr10:uidLastSave="{00000000-0000-0000-0000-000000000000}"/>
  <bookViews>
    <workbookView xWindow="-47800" yWindow="-2500" windowWidth="19720" windowHeight="2334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0" i="1" l="1"/>
  <c r="F59" i="1"/>
  <c r="F58" i="1"/>
  <c r="F57" i="1"/>
  <c r="F56" i="1"/>
  <c r="F55" i="1"/>
  <c r="F54" i="1"/>
  <c r="F53" i="1"/>
  <c r="F52" i="1"/>
  <c r="F51" i="1"/>
  <c r="F50" i="1"/>
  <c r="F49" i="1"/>
  <c r="F48" i="1"/>
  <c r="F47" i="1"/>
  <c r="F46" i="1"/>
  <c r="F45" i="1"/>
  <c r="E34" i="1"/>
  <c r="E28" i="1"/>
  <c r="F61" i="1" l="1"/>
  <c r="G7" i="1" s="1"/>
</calcChain>
</file>

<file path=xl/sharedStrings.xml><?xml version="1.0" encoding="utf-8"?>
<sst xmlns="http://schemas.openxmlformats.org/spreadsheetml/2006/main" count="69" uniqueCount="60">
  <si>
    <t>Request for Technology Fee Funds: FY23</t>
  </si>
  <si>
    <t>NOTE:  A separate request should be made for each initiative.</t>
  </si>
  <si>
    <t xml:space="preserve">I. </t>
  </si>
  <si>
    <t>Department Number/Department Name:</t>
  </si>
  <si>
    <t>College of Computing</t>
  </si>
  <si>
    <r>
      <t xml:space="preserve">Title of Request </t>
    </r>
    <r>
      <rPr>
        <b/>
        <i/>
        <sz val="9"/>
        <color theme="3" tint="-0.249977111117893"/>
        <rFont val="Arial"/>
        <family val="2"/>
      </rPr>
      <t>(please be brief):</t>
    </r>
  </si>
  <si>
    <t>Datacenter-grade Infrastucture for Machine Learning Expansion</t>
  </si>
  <si>
    <r>
      <t>Amount of Request</t>
    </r>
    <r>
      <rPr>
        <i/>
        <sz val="9"/>
        <color theme="3" tint="-0.249977111117893"/>
        <rFont val="Arial"/>
        <family val="2"/>
      </rPr>
      <t xml:space="preserve"> (formula from detailed budget below):</t>
    </r>
  </si>
  <si>
    <t>Type of Proposal:  Atlanta   or   Dist Lrng/Non-Atl</t>
  </si>
  <si>
    <t>Atlanta</t>
  </si>
  <si>
    <t>Is this request similar to one funded in FY21 or FY22?</t>
  </si>
  <si>
    <t>Yes</t>
  </si>
  <si>
    <t>(Yes or No)</t>
  </si>
  <si>
    <t>Are there installation/renovation costs associated with this request?</t>
  </si>
  <si>
    <t>No</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</si>
  <si>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</si>
  <si>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</si>
  <si>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This proposal outlines an expansion to the purpose-built resource for high level Machine Learning courses funded in FY21. We believe that this resource will be complementary of some of the share resources already provided by the College and will be able to be reserved for dedicated use.</t>
  </si>
  <si>
    <t>Specific class and/or lab initiative(s) if applicable:</t>
  </si>
  <si>
    <t xml:space="preserve"> </t>
  </si>
  <si>
    <t>Contact person for this request (incl. phone #):</t>
  </si>
  <si>
    <t>Dan Forsyth (4-9014)</t>
  </si>
  <si>
    <t>Responsible faculty for this request  (incl. phone #)</t>
  </si>
  <si>
    <t>Alexey Tumanov, Ada Gavrilovska, Mustafa Ammar</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</si>
  <si>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</si>
  <si>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</si>
  <si>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</si>
  <si>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</si>
  <si>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</si>
  <si>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</si>
  <si>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</si>
  <si>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CS 8803 Special Topics, CS6250, CS7210</t>
  </si>
  <si>
    <t>Anticipated Enrollments</t>
  </si>
  <si>
    <t>Graduate:</t>
  </si>
  <si>
    <t>(per</t>
  </si>
  <si>
    <t>yr</t>
  </si>
  <si>
    <t>) sem or yr</t>
  </si>
  <si>
    <t>Undergraduate:</t>
  </si>
  <si>
    <t xml:space="preserve">(per </t>
  </si>
  <si>
    <t>Total:</t>
  </si>
  <si>
    <t xml:space="preserve">The estimated percent use of the resources in the item by:   </t>
  </si>
  <si>
    <t>Students</t>
  </si>
  <si>
    <t xml:space="preserve"> Faculty</t>
  </si>
  <si>
    <t>Other</t>
  </si>
  <si>
    <t>Brief explanation of how estimate was achieved.</t>
  </si>
  <si>
    <t>The majority of usage will be students conducting classwork on this resource.</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</si>
  <si>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</si>
  <si>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</si>
  <si>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quotations, published price lists, etc. as a separate PDF attachment. All supporting information should be in a single PDF.  </t>
    </r>
  </si>
  <si>
    <t>Proposed Number of Items</t>
  </si>
  <si>
    <t>Estimated Price per Unit</t>
  </si>
  <si>
    <t>Total ($)</t>
  </si>
  <si>
    <t>GPU Server</t>
  </si>
  <si>
    <t>Server Acceleration Card</t>
  </si>
  <si>
    <t>High Speed Switch</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</si>
  <si>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</si>
  <si>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</si>
  <si>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</si>
  <si>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rPr>
        <b/>
        <sz val="9"/>
        <color theme="3" tint="-0.249977111117893"/>
        <rFont val="Arial"/>
        <family val="2"/>
      </rPr>
      <t xml:space="preserve">Narrative </t>
    </r>
    <r>
      <rPr>
        <sz val="9"/>
        <color theme="3" tint="-0.249977111117893"/>
        <rFont val="Arial"/>
        <family val="2"/>
      </rPr>
      <t xml:space="preserve">- Provide narrative justification for your intended use of the technology fee funds. Include narrative on how the education or research of the students will be enhanced.  To include curricular, co-curricular, and extracurricular benefits expected to accrue to students through provision of this resource, including students outside the unit.   Briefly state how information regarding similar technology use elsewhere on campus to benefit from lessons learned, to standardize, or differentiate, and to avoid duplication. Also include how the request aligns with the Strategic Plan of Georgia Tech.  </t>
    </r>
  </si>
  <si>
    <t>Modern computing is rapidly changing in the face of major turmoil on both technological and application fronts. Applications are becoming more complex, often relying on Machine Learning components, which come with tremendous and growing computational requirements. Combined with the end of Dennard scaling and slowdown of Moore’s law, keeping up with such growing application demands requires extreme scaling out and hardware specialization. The net result is that all high-performance systems will soon comprise a mix of heterogeneous compute technologies interconnected via high-performance networks. The fact that this architectural trend is already ubiquitous even in common datacenter/cluster deployments, and not just niche HPC markets, is indicative of an ongoing paradigm shift, as the datacenter market has conventionally exclusively relied on few standardized high-volume hardware components.
A paradigm shift of that degree has disruptive effects on computing. It is now essential for application developers to effectively handle distributed computation and hardware heterogeneity, while infrastructure providers need to face the challenging reality of managing an increasingly more heterogeneous pool of resources. Our goal as educators is to establish a mechanism to produce the next generation of students equipped with a skillset that resonates with these new realities. We propose to provision a small-scale datacenter system prototype that emulates the datacenter-grade heterogeneous servers comprising GPUs and FPGAs for computationally intensive and latency-sensitive tasks, such as ubiquitously deployed ML training and inference kernels, as well as high-end networking gear necessary for low-latency communication. Such a deployment would offer students hands-on experience with a scaled-down representative of modern datacenter-grade environments.
We propose to expand on the TechFee request funded in FY21 to add 3 additional servers to the existing cluster and increase individual students' exposure to this resource.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</si>
</sst>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164" formatCode="&quot;$&quot;#,##0"/>
    <numFmt numFmtId="165" formatCode="@\ \ \ "/>
    <numFmt numFmtId="166" formatCode="#,##0_);\(#,##0\);#"/>
  </numFmts>
  <fonts count="17">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s>
  <fills count="4">
    <fill>
      <patternFill patternType="none"/>
    </fill>
    <fill>
      <patternFill patternType="gray125"/>
    </fill>
    <fill>
      <patternFill patternType="solid">
        <fgColor indexed="43"/>
        <bgColor indexed="64"/>
      </patternFill>
    </fill>
    <fill>
      <patternFill patternType="solid">
        <fgColor rgb="FFFFFF66"/>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s>
  <cellStyleXfs count="2">
    <xf numFmtId="0" fontId="0" fillId="0" borderId="0"/>
    <xf numFmtId="9" fontId="1" fillId="0" borderId="0" applyFont="0" applyFill="0" applyBorder="0" applyAlignment="0" applyProtection="0"/>
  </cellStyleXfs>
  <cellXfs count="135">
    <xf numFmtId="0" fontId="0" fillId="0" borderId="0" xfId="0"/>
    <xf numFmtId="37" fontId="3" fillId="0" borderId="0" xfId="0" applyNumberFormat="1" applyFont="1" applyProtection="1"/>
    <xf numFmtId="37" fontId="3" fillId="0" borderId="4" xfId="0" applyNumberFormat="1" applyFont="1" applyBorder="1" applyProtection="1"/>
    <xf numFmtId="37" fontId="5" fillId="0" borderId="0" xfId="0" applyNumberFormat="1" applyFont="1" applyBorder="1" applyProtection="1"/>
    <xf numFmtId="37" fontId="3" fillId="0" borderId="5" xfId="0" applyNumberFormat="1" applyFont="1" applyBorder="1" applyProtection="1"/>
    <xf numFmtId="37" fontId="6" fillId="0" borderId="0" xfId="0" applyNumberFormat="1" applyFont="1" applyBorder="1" applyProtection="1"/>
    <xf numFmtId="37" fontId="6" fillId="0" borderId="0" xfId="0" applyNumberFormat="1" applyFont="1" applyBorder="1" applyAlignment="1" applyProtection="1">
      <alignment vertical="center"/>
    </xf>
    <xf numFmtId="37" fontId="6" fillId="0" borderId="0" xfId="0" applyNumberFormat="1" applyFont="1" applyBorder="1" applyAlignment="1" applyProtection="1">
      <alignment wrapText="1"/>
    </xf>
    <xf numFmtId="164" fontId="6" fillId="0" borderId="0" xfId="0" applyNumberFormat="1" applyFont="1" applyBorder="1" applyAlignment="1" applyProtection="1"/>
    <xf numFmtId="37" fontId="6" fillId="0" borderId="13" xfId="0" applyNumberFormat="1" applyFont="1" applyBorder="1" applyAlignment="1" applyProtection="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Border="1" applyAlignment="1" applyProtection="1">
      <alignment vertical="center" wrapText="1"/>
    </xf>
    <xf numFmtId="37" fontId="6" fillId="0" borderId="0" xfId="0" applyNumberFormat="1" applyFont="1" applyBorder="1" applyAlignment="1" applyProtection="1"/>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Alignment="1" applyProtection="1">
      <protection locked="0"/>
    </xf>
    <xf numFmtId="37" fontId="9" fillId="0" borderId="0" xfId="0" applyNumberFormat="1" applyFont="1" applyBorder="1" applyAlignment="1" applyProtection="1">
      <alignment horizontal="left" vertical="top" indent="2"/>
    </xf>
    <xf numFmtId="37" fontId="6" fillId="0" borderId="0" xfId="0" applyNumberFormat="1" applyFont="1" applyBorder="1" applyAlignment="1" applyProtection="1">
      <alignment horizontal="right"/>
    </xf>
    <xf numFmtId="37" fontId="6" fillId="0" borderId="14" xfId="0" applyNumberFormat="1" applyFont="1" applyFill="1" applyBorder="1" applyProtection="1">
      <protection locked="0"/>
    </xf>
    <xf numFmtId="37" fontId="6" fillId="0" borderId="0" xfId="0" applyNumberFormat="1" applyFont="1" applyBorder="1" applyAlignment="1" applyProtection="1">
      <alignment horizontal="center"/>
    </xf>
    <xf numFmtId="37" fontId="5" fillId="0" borderId="14" xfId="0" applyNumberFormat="1" applyFont="1" applyBorder="1" applyProtection="1"/>
    <xf numFmtId="37" fontId="6" fillId="0" borderId="14" xfId="0" applyNumberFormat="1" applyFont="1" applyBorder="1" applyProtection="1"/>
    <xf numFmtId="37" fontId="3" fillId="0" borderId="15" xfId="0" applyNumberFormat="1" applyFont="1" applyBorder="1" applyProtection="1"/>
    <xf numFmtId="37" fontId="6" fillId="0" borderId="0" xfId="0" applyNumberFormat="1" applyFont="1" applyBorder="1" applyAlignment="1" applyProtection="1">
      <alignment horizontal="right" indent="2"/>
    </xf>
    <xf numFmtId="37" fontId="5" fillId="0" borderId="0" xfId="0" applyNumberFormat="1" applyFont="1" applyBorder="1" applyAlignment="1" applyProtection="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pplyProtection="1">
      <alignment horizontal="right"/>
    </xf>
    <xf numFmtId="37" fontId="5" fillId="0" borderId="9" xfId="0" applyNumberFormat="1" applyFont="1" applyBorder="1" applyAlignment="1" applyProtection="1">
      <protection locked="0"/>
    </xf>
    <xf numFmtId="37" fontId="5" fillId="0" borderId="5" xfId="0" applyNumberFormat="1" applyFont="1" applyBorder="1" applyAlignment="1" applyProtection="1"/>
    <xf numFmtId="165" fontId="6" fillId="0" borderId="0" xfId="0" applyNumberFormat="1" applyFont="1" applyBorder="1" applyAlignment="1" applyProtection="1">
      <alignment horizontal="right"/>
    </xf>
    <xf numFmtId="37" fontId="5" fillId="0" borderId="0" xfId="0" applyNumberFormat="1" applyFont="1" applyBorder="1" applyAlignment="1" applyProtection="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pplyProtection="1">
      <alignment horizontal="right"/>
    </xf>
    <xf numFmtId="37" fontId="5" fillId="3" borderId="19" xfId="0" applyNumberFormat="1" applyFont="1" applyFill="1" applyBorder="1" applyAlignment="1" applyProtection="1">
      <alignment horizontal="center"/>
    </xf>
    <xf numFmtId="37" fontId="5" fillId="0" borderId="0" xfId="0" applyNumberFormat="1" applyFont="1" applyFill="1" applyBorder="1" applyAlignment="1" applyProtection="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Fill="1" applyBorder="1" applyAlignment="1" applyProtection="1">
      <alignment horizontal="center"/>
    </xf>
    <xf numFmtId="9" fontId="5" fillId="0" borderId="0" xfId="0" applyNumberFormat="1" applyFont="1" applyFill="1" applyBorder="1" applyAlignment="1" applyProtection="1">
      <alignment horizontal="center"/>
    </xf>
    <xf numFmtId="0" fontId="5" fillId="0" borderId="0" xfId="0" applyNumberFormat="1" applyFont="1" applyBorder="1" applyAlignment="1" applyProtection="1"/>
    <xf numFmtId="37" fontId="5" fillId="0" borderId="14" xfId="0" applyNumberFormat="1" applyFont="1" applyBorder="1" applyAlignment="1" applyProtection="1">
      <alignment horizontal="center"/>
    </xf>
    <xf numFmtId="37" fontId="3" fillId="0" borderId="5" xfId="0" applyNumberFormat="1" applyFont="1" applyBorder="1" applyAlignment="1" applyProtection="1"/>
    <xf numFmtId="0" fontId="3" fillId="0" borderId="0" xfId="0" applyFont="1"/>
    <xf numFmtId="37" fontId="6" fillId="0" borderId="0" xfId="0" applyNumberFormat="1" applyFont="1" applyBorder="1" applyAlignment="1" applyProtection="1">
      <alignment vertical="top"/>
    </xf>
    <xf numFmtId="0" fontId="5" fillId="0" borderId="0" xfId="0" applyFont="1" applyAlignment="1" applyProtection="1">
      <alignment vertical="top" wrapText="1"/>
    </xf>
    <xf numFmtId="37" fontId="8" fillId="0" borderId="0" xfId="0" applyNumberFormat="1" applyFont="1" applyBorder="1" applyProtection="1"/>
    <xf numFmtId="37" fontId="6" fillId="0" borderId="9" xfId="0" applyNumberFormat="1" applyFont="1" applyFill="1" applyBorder="1" applyAlignment="1" applyProtection="1">
      <alignment horizontal="center" wrapText="1"/>
    </xf>
    <xf numFmtId="37" fontId="6" fillId="0" borderId="9" xfId="0" applyNumberFormat="1" applyFont="1" applyBorder="1" applyAlignment="1" applyProtection="1">
      <alignment horizontal="center" wrapText="1"/>
    </xf>
    <xf numFmtId="37" fontId="7" fillId="0" borderId="0" xfId="0" applyNumberFormat="1" applyFont="1" applyBorder="1" applyAlignment="1" applyProtection="1">
      <alignment horizontal="center"/>
    </xf>
    <xf numFmtId="37" fontId="5" fillId="0" borderId="0" xfId="0" applyNumberFormat="1" applyFont="1" applyProtection="1"/>
    <xf numFmtId="37" fontId="6" fillId="0" borderId="25" xfId="0" applyNumberFormat="1" applyFont="1" applyBorder="1" applyProtection="1">
      <protection locked="0"/>
    </xf>
    <xf numFmtId="5" fontId="6" fillId="0" borderId="25" xfId="0" applyNumberFormat="1" applyFont="1" applyBorder="1" applyAlignment="1" applyProtection="1">
      <protection locked="0"/>
    </xf>
    <xf numFmtId="37" fontId="6" fillId="0" borderId="26" xfId="0" applyNumberFormat="1" applyFont="1" applyBorder="1" applyProtection="1">
      <protection locked="0"/>
    </xf>
    <xf numFmtId="5" fontId="6" fillId="0" borderId="26" xfId="0" applyNumberFormat="1" applyFont="1" applyBorder="1" applyAlignment="1" applyProtection="1">
      <protection locked="0"/>
    </xf>
    <xf numFmtId="37" fontId="6" fillId="0" borderId="28" xfId="0" applyNumberFormat="1" applyFont="1" applyBorder="1" applyProtection="1"/>
    <xf numFmtId="37" fontId="6" fillId="0" borderId="0" xfId="0" applyNumberFormat="1" applyFont="1" applyFill="1" applyBorder="1" applyProtection="1"/>
    <xf numFmtId="37" fontId="3" fillId="0" borderId="32" xfId="0" applyNumberFormat="1" applyFont="1" applyBorder="1" applyProtection="1"/>
    <xf numFmtId="37" fontId="8" fillId="0" borderId="33" xfId="0" applyNumberFormat="1" applyFont="1" applyBorder="1" applyProtection="1"/>
    <xf numFmtId="37" fontId="5" fillId="0" borderId="33" xfId="0" applyNumberFormat="1" applyFont="1" applyBorder="1" applyProtection="1"/>
    <xf numFmtId="37" fontId="5" fillId="0" borderId="33" xfId="0" applyNumberFormat="1" applyFont="1" applyBorder="1" applyAlignment="1" applyProtection="1">
      <alignment horizontal="right"/>
    </xf>
    <xf numFmtId="37" fontId="5" fillId="0" borderId="33" xfId="0" quotePrefix="1" applyNumberFormat="1" applyFont="1" applyBorder="1" applyAlignment="1" applyProtection="1">
      <alignment horizontal="right"/>
    </xf>
    <xf numFmtId="37" fontId="14" fillId="0" borderId="34" xfId="0" quotePrefix="1" applyNumberFormat="1" applyFont="1" applyBorder="1" applyProtection="1"/>
    <xf numFmtId="37" fontId="3" fillId="0" borderId="0" xfId="0" applyNumberFormat="1" applyFont="1" applyBorder="1" applyProtection="1"/>
    <xf numFmtId="37" fontId="3" fillId="0" borderId="1" xfId="0" applyNumberFormat="1" applyFont="1" applyBorder="1" applyProtection="1"/>
    <xf numFmtId="37" fontId="5" fillId="0" borderId="2" xfId="0" applyNumberFormat="1" applyFont="1" applyBorder="1" applyProtection="1"/>
    <xf numFmtId="37" fontId="15" fillId="0" borderId="2" xfId="0" applyNumberFormat="1" applyFont="1" applyBorder="1" applyProtection="1"/>
    <xf numFmtId="37" fontId="16" fillId="0" borderId="3" xfId="0" applyNumberFormat="1" applyFont="1" applyBorder="1" applyProtection="1"/>
    <xf numFmtId="37" fontId="3" fillId="0" borderId="33" xfId="0" applyNumberFormat="1" applyFont="1" applyBorder="1" applyProtection="1"/>
    <xf numFmtId="37" fontId="3" fillId="0" borderId="34" xfId="0" applyNumberFormat="1" applyFont="1" applyBorder="1" applyProtection="1"/>
    <xf numFmtId="37" fontId="5" fillId="0" borderId="0" xfId="0" applyNumberFormat="1" applyFont="1" applyBorder="1" applyAlignment="1" applyProtection="1">
      <alignment vertical="top" wrapText="1"/>
      <protection locked="0"/>
    </xf>
    <xf numFmtId="37" fontId="5" fillId="0" borderId="0" xfId="0" applyNumberFormat="1" applyFont="1" applyBorder="1" applyAlignment="1" applyProtection="1">
      <alignment horizontal="center"/>
    </xf>
    <xf numFmtId="37" fontId="5" fillId="0" borderId="5" xfId="0" applyNumberFormat="1" applyFont="1" applyBorder="1" applyAlignment="1" applyProtection="1">
      <alignment horizontal="center"/>
    </xf>
    <xf numFmtId="37" fontId="6" fillId="0" borderId="0" xfId="0" applyNumberFormat="1" applyFont="1" applyBorder="1" applyAlignment="1" applyProtection="1">
      <alignment vertical="top" wrapText="1"/>
    </xf>
    <xf numFmtId="37" fontId="6" fillId="0" borderId="9" xfId="0" applyNumberFormat="1" applyFont="1" applyBorder="1" applyProtection="1">
      <protection locked="0"/>
    </xf>
    <xf numFmtId="164" fontId="6" fillId="0" borderId="9" xfId="0" applyNumberFormat="1" applyFont="1" applyBorder="1" applyAlignment="1" applyProtection="1"/>
    <xf numFmtId="37" fontId="2" fillId="2" borderId="1" xfId="0" applyNumberFormat="1" applyFont="1" applyFill="1" applyBorder="1" applyAlignment="1" applyProtection="1">
      <alignment horizontal="center"/>
    </xf>
    <xf numFmtId="37" fontId="2" fillId="2" borderId="2" xfId="0" applyNumberFormat="1" applyFont="1" applyFill="1" applyBorder="1" applyAlignment="1" applyProtection="1">
      <alignment horizontal="center"/>
    </xf>
    <xf numFmtId="37" fontId="2" fillId="2" borderId="3" xfId="0" applyNumberFormat="1" applyFont="1" applyFill="1" applyBorder="1" applyAlignment="1" applyProtection="1">
      <alignment horizontal="center"/>
    </xf>
    <xf numFmtId="37" fontId="2" fillId="2" borderId="4" xfId="0" applyNumberFormat="1" applyFont="1" applyFill="1" applyBorder="1" applyAlignment="1" applyProtection="1">
      <alignment horizontal="center"/>
    </xf>
    <xf numFmtId="37" fontId="2" fillId="2" borderId="0" xfId="0" applyNumberFormat="1" applyFont="1" applyFill="1" applyBorder="1" applyAlignment="1" applyProtection="1">
      <alignment horizontal="center"/>
    </xf>
    <xf numFmtId="37" fontId="2" fillId="2" borderId="5" xfId="0" applyNumberFormat="1" applyFont="1" applyFill="1" applyBorder="1" applyAlignment="1" applyProtection="1">
      <alignment horizontal="center"/>
    </xf>
    <xf numFmtId="37" fontId="4" fillId="2" borderId="6" xfId="0" applyNumberFormat="1" applyFont="1" applyFill="1" applyBorder="1" applyAlignment="1" applyProtection="1">
      <alignment horizontal="center"/>
    </xf>
    <xf numFmtId="37" fontId="4" fillId="2" borderId="7" xfId="0" applyNumberFormat="1" applyFont="1" applyFill="1" applyBorder="1" applyAlignment="1" applyProtection="1">
      <alignment horizontal="center"/>
    </xf>
    <xf numFmtId="37" fontId="4" fillId="2" borderId="8" xfId="0" applyNumberFormat="1" applyFont="1" applyFill="1" applyBorder="1" applyAlignment="1" applyProtection="1">
      <alignment horizontal="center"/>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xf numFmtId="37" fontId="5" fillId="0" borderId="17" xfId="0" applyNumberFormat="1" applyFont="1" applyBorder="1" applyAlignment="1" applyProtection="1">
      <alignment horizontal="center"/>
    </xf>
    <xf numFmtId="37" fontId="5" fillId="0" borderId="0" xfId="0" applyNumberFormat="1" applyFont="1" applyBorder="1" applyAlignment="1" applyProtection="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Border="1" applyAlignment="1" applyProtection="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Border="1" applyAlignment="1" applyProtection="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0" xfId="0" applyNumberFormat="1" applyFont="1" applyBorder="1" applyAlignment="1" applyProtection="1">
      <protection locked="0"/>
    </xf>
    <xf numFmtId="0" fontId="0" fillId="0" borderId="11" xfId="0" applyBorder="1" applyAlignment="1" applyProtection="1">
      <protection locked="0"/>
    </xf>
    <xf numFmtId="0" fontId="0" fillId="0" borderId="12" xfId="0" applyBorder="1" applyAlignment="1" applyProtection="1">
      <protection locked="0"/>
    </xf>
    <xf numFmtId="5" fontId="6" fillId="0" borderId="26" xfId="0" applyNumberFormat="1" applyFont="1" applyBorder="1" applyAlignment="1" applyProtection="1"/>
    <xf numFmtId="37" fontId="5" fillId="0" borderId="20" xfId="0" applyNumberFormat="1" applyFont="1" applyBorder="1" applyAlignment="1" applyProtection="1">
      <alignment horizontal="center"/>
    </xf>
    <xf numFmtId="37" fontId="5" fillId="0" borderId="5" xfId="0" applyNumberFormat="1" applyFont="1" applyBorder="1" applyAlignment="1" applyProtection="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Border="1" applyAlignment="1" applyProtection="1">
      <alignment vertical="top" wrapText="1"/>
    </xf>
    <xf numFmtId="37" fontId="6" fillId="0" borderId="9" xfId="0" applyNumberFormat="1" applyFont="1" applyBorder="1" applyAlignment="1" applyProtection="1">
      <alignment horizontal="center"/>
    </xf>
    <xf numFmtId="37" fontId="5" fillId="0" borderId="13" xfId="0" applyNumberFormat="1" applyFont="1" applyBorder="1" applyAlignment="1" applyProtection="1">
      <alignment horizontal="right"/>
    </xf>
    <xf numFmtId="5" fontId="6" fillId="0" borderId="25" xfId="0" applyNumberFormat="1" applyFont="1" applyBorder="1" applyAlignment="1" applyProtection="1"/>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Border="1" applyAlignment="1" applyProtection="1">
      <alignment vertical="top" wrapText="1"/>
      <protection locked="0"/>
    </xf>
    <xf numFmtId="37" fontId="5" fillId="0" borderId="35"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5" fontId="6" fillId="0" borderId="27" xfId="0" applyNumberFormat="1" applyFont="1" applyBorder="1" applyAlignment="1" applyProtection="1"/>
    <xf numFmtId="166" fontId="6" fillId="0" borderId="0" xfId="0" applyNumberFormat="1" applyFont="1" applyBorder="1" applyAlignment="1" applyProtection="1"/>
    <xf numFmtId="5" fontId="6" fillId="2" borderId="29" xfId="0" applyNumberFormat="1" applyFont="1" applyFill="1" applyBorder="1" applyAlignment="1" applyProtection="1"/>
    <xf numFmtId="5" fontId="6" fillId="2" borderId="30" xfId="0" applyNumberFormat="1" applyFont="1" applyFill="1" applyBorder="1" applyAlignment="1" applyProtection="1"/>
    <xf numFmtId="5" fontId="6" fillId="2" borderId="31" xfId="0" applyNumberFormat="1" applyFont="1" applyFill="1" applyBorder="1" applyAlignment="1" applyProtection="1"/>
    <xf numFmtId="37" fontId="5" fillId="0" borderId="0" xfId="0" applyNumberFormat="1" applyFont="1" applyBorder="1" applyAlignment="1" applyProtection="1">
      <alignment vertical="top" wrapText="1"/>
    </xf>
    <xf numFmtId="0" fontId="5" fillId="0" borderId="0" xfId="0" applyFont="1" applyBorder="1" applyAlignment="1" applyProtection="1">
      <alignment vertical="top" wrapText="1"/>
    </xf>
    <xf numFmtId="37" fontId="6" fillId="0" borderId="9" xfId="0" applyNumberFormat="1" applyFont="1" applyBorder="1" applyAlignment="1" applyProtection="1">
      <protection locked="0"/>
    </xf>
    <xf numFmtId="37" fontId="6" fillId="0" borderId="11" xfId="0" applyNumberFormat="1" applyFont="1" applyBorder="1" applyAlignment="1" applyProtection="1">
      <protection locked="0"/>
    </xf>
    <xf numFmtId="37" fontId="6" fillId="0" borderId="12" xfId="0" applyNumberFormat="1" applyFont="1" applyBorder="1" applyAlignment="1" applyProtection="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3"/>
  <sheetViews>
    <sheetView showGridLines="0" tabSelected="1" topLeftCell="A45" zoomScale="130" zoomScaleNormal="130" workbookViewId="0">
      <selection activeCell="E27" sqref="E27"/>
    </sheetView>
  </sheetViews>
  <sheetFormatPr defaultColWidth="9.140625" defaultRowHeight="12.95"/>
  <cols>
    <col min="1" max="1" width="1.42578125" style="1" customWidth="1"/>
    <col min="2" max="2" width="3.7109375" style="1" customWidth="1"/>
    <col min="3" max="3" width="49.42578125" style="1" customWidth="1"/>
    <col min="4" max="4" width="9.7109375" style="1" customWidth="1"/>
    <col min="5" max="5" width="14.42578125" style="1" customWidth="1"/>
    <col min="6" max="6" width="5.140625" style="1" customWidth="1"/>
    <col min="7" max="7" width="5" style="1" customWidth="1"/>
    <col min="8" max="8" width="5.140625" style="1" customWidth="1"/>
    <col min="9" max="9" width="4.140625" style="1" customWidth="1"/>
    <col min="10" max="10" width="3.28515625" style="1" customWidth="1"/>
    <col min="11" max="16384" width="9.140625" style="1"/>
  </cols>
  <sheetData>
    <row r="1" spans="1:19" ht="5.25" customHeight="1" thickTop="1">
      <c r="A1" s="75"/>
      <c r="B1" s="76"/>
      <c r="C1" s="76"/>
      <c r="D1" s="76"/>
      <c r="E1" s="76"/>
      <c r="F1" s="76"/>
      <c r="G1" s="76"/>
      <c r="H1" s="76"/>
      <c r="I1" s="76"/>
      <c r="J1" s="77"/>
    </row>
    <row r="2" spans="1:19" ht="15.95">
      <c r="A2" s="78" t="s">
        <v>0</v>
      </c>
      <c r="B2" s="79"/>
      <c r="C2" s="79"/>
      <c r="D2" s="79"/>
      <c r="E2" s="79"/>
      <c r="F2" s="79"/>
      <c r="G2" s="79"/>
      <c r="H2" s="79"/>
      <c r="I2" s="79"/>
      <c r="J2" s="80"/>
    </row>
    <row r="3" spans="1:19" ht="14.1" thickBot="1">
      <c r="A3" s="81" t="s">
        <v>1</v>
      </c>
      <c r="B3" s="82"/>
      <c r="C3" s="82"/>
      <c r="D3" s="82"/>
      <c r="E3" s="82"/>
      <c r="F3" s="82"/>
      <c r="G3" s="82"/>
      <c r="H3" s="82"/>
      <c r="I3" s="82"/>
      <c r="J3" s="83"/>
    </row>
    <row r="4" spans="1:19">
      <c r="A4" s="2"/>
      <c r="B4" s="3"/>
      <c r="C4" s="3"/>
      <c r="D4" s="3"/>
      <c r="E4" s="3"/>
      <c r="F4" s="3"/>
      <c r="G4" s="3"/>
      <c r="H4" s="3"/>
      <c r="I4" s="3"/>
      <c r="J4" s="4"/>
    </row>
    <row r="5" spans="1:19">
      <c r="A5" s="2"/>
      <c r="B5" s="5" t="s">
        <v>2</v>
      </c>
      <c r="C5" s="6" t="s">
        <v>3</v>
      </c>
      <c r="D5" s="73">
        <v>360</v>
      </c>
      <c r="E5" s="132" t="s">
        <v>4</v>
      </c>
      <c r="F5" s="132"/>
      <c r="G5" s="132"/>
      <c r="H5" s="132"/>
      <c r="I5" s="132"/>
      <c r="J5" s="4"/>
    </row>
    <row r="6" spans="1:19" ht="27" customHeight="1">
      <c r="A6" s="2"/>
      <c r="B6" s="3"/>
      <c r="C6" s="6" t="s">
        <v>5</v>
      </c>
      <c r="D6" s="84" t="s">
        <v>6</v>
      </c>
      <c r="E6" s="85"/>
      <c r="F6" s="85"/>
      <c r="G6" s="85"/>
      <c r="H6" s="85"/>
      <c r="I6" s="86"/>
      <c r="J6" s="4"/>
    </row>
    <row r="7" spans="1:19" ht="15" customHeight="1">
      <c r="A7" s="2"/>
      <c r="B7" s="3"/>
      <c r="C7" s="6" t="s">
        <v>7</v>
      </c>
      <c r="D7" s="7"/>
      <c r="E7" s="7"/>
      <c r="F7" s="7"/>
      <c r="G7" s="74">
        <f>F61</f>
        <v>188900.52</v>
      </c>
      <c r="H7" s="74"/>
      <c r="I7" s="74"/>
      <c r="J7" s="4"/>
    </row>
    <row r="8" spans="1:19" ht="15" customHeight="1">
      <c r="A8" s="2"/>
      <c r="B8" s="3"/>
      <c r="C8" s="6" t="s">
        <v>8</v>
      </c>
      <c r="D8" s="89" t="s">
        <v>9</v>
      </c>
      <c r="E8" s="90"/>
      <c r="F8" s="7"/>
      <c r="G8" s="8"/>
      <c r="H8" s="8"/>
      <c r="I8" s="8"/>
      <c r="J8" s="4"/>
    </row>
    <row r="9" spans="1:19" ht="17.100000000000001" customHeight="1">
      <c r="A9" s="2"/>
      <c r="B9" s="3"/>
      <c r="C9" s="6" t="s">
        <v>10</v>
      </c>
      <c r="D9" s="9"/>
      <c r="E9" s="10" t="s">
        <v>11</v>
      </c>
      <c r="F9" s="11"/>
      <c r="G9" s="91" t="s">
        <v>12</v>
      </c>
      <c r="H9" s="91"/>
      <c r="I9" s="8"/>
      <c r="J9" s="4"/>
    </row>
    <row r="10" spans="1:19" ht="17.100000000000001" customHeight="1">
      <c r="A10" s="2"/>
      <c r="B10" s="3"/>
      <c r="C10" s="6" t="s">
        <v>13</v>
      </c>
      <c r="D10" s="12"/>
      <c r="E10" s="13" t="s">
        <v>14</v>
      </c>
      <c r="F10" s="14"/>
      <c r="G10" s="92" t="s">
        <v>12</v>
      </c>
      <c r="H10" s="92"/>
      <c r="I10" s="14"/>
      <c r="J10" s="4"/>
    </row>
    <row r="11" spans="1:19" ht="23.1" customHeight="1">
      <c r="A11" s="2"/>
      <c r="B11" s="3"/>
      <c r="C11" s="72" t="s">
        <v>15</v>
      </c>
      <c r="D11" s="7"/>
      <c r="E11" s="93"/>
      <c r="F11" s="94"/>
      <c r="G11" s="94"/>
      <c r="H11" s="94"/>
      <c r="I11" s="95"/>
      <c r="J11" s="4"/>
    </row>
    <row r="12" spans="1:19" ht="18.75" customHeight="1">
      <c r="A12" s="2"/>
      <c r="B12" s="3"/>
      <c r="C12" s="12" t="s">
        <v>16</v>
      </c>
      <c r="D12" s="96"/>
      <c r="E12" s="96"/>
      <c r="F12" s="96"/>
      <c r="G12" s="96"/>
      <c r="H12" s="96"/>
      <c r="I12" s="5"/>
      <c r="J12" s="4"/>
      <c r="S12" s="15"/>
    </row>
    <row r="13" spans="1:19" ht="32.25" customHeight="1">
      <c r="A13" s="2"/>
      <c r="B13" s="3"/>
      <c r="C13" s="97" t="s">
        <v>17</v>
      </c>
      <c r="D13" s="98"/>
      <c r="E13" s="98"/>
      <c r="F13" s="98"/>
      <c r="G13" s="98"/>
      <c r="H13" s="98"/>
      <c r="I13" s="99"/>
      <c r="J13" s="4"/>
    </row>
    <row r="14" spans="1:19" ht="9" customHeight="1">
      <c r="A14" s="2"/>
      <c r="B14" s="3"/>
      <c r="C14" s="3"/>
      <c r="D14" s="5"/>
      <c r="E14" s="5"/>
      <c r="F14" s="5"/>
      <c r="G14" s="5"/>
      <c r="H14" s="5"/>
      <c r="I14" s="5"/>
      <c r="J14" s="4"/>
    </row>
    <row r="15" spans="1:19">
      <c r="A15" s="2"/>
      <c r="B15" s="3"/>
      <c r="C15" s="5" t="s">
        <v>18</v>
      </c>
      <c r="D15" s="100" t="s">
        <v>19</v>
      </c>
      <c r="E15" s="133"/>
      <c r="F15" s="133"/>
      <c r="G15" s="133"/>
      <c r="H15" s="133"/>
      <c r="I15" s="134"/>
      <c r="J15" s="4"/>
    </row>
    <row r="16" spans="1:19">
      <c r="A16" s="2"/>
      <c r="B16" s="3"/>
      <c r="C16" s="5" t="s">
        <v>20</v>
      </c>
      <c r="D16" s="100" t="s">
        <v>21</v>
      </c>
      <c r="E16" s="133"/>
      <c r="F16" s="133"/>
      <c r="G16" s="133"/>
      <c r="H16" s="133"/>
      <c r="I16" s="134"/>
      <c r="J16" s="4"/>
    </row>
    <row r="17" spans="1:10">
      <c r="A17" s="2"/>
      <c r="B17" s="3"/>
      <c r="C17" s="5" t="s">
        <v>22</v>
      </c>
      <c r="D17" s="100" t="s">
        <v>23</v>
      </c>
      <c r="E17" s="133"/>
      <c r="F17" s="133"/>
      <c r="G17" s="133"/>
      <c r="H17" s="133"/>
      <c r="I17" s="134"/>
      <c r="J17" s="4"/>
    </row>
    <row r="18" spans="1:10">
      <c r="A18" s="2"/>
      <c r="B18" s="3"/>
      <c r="C18" s="5" t="s">
        <v>24</v>
      </c>
      <c r="D18" s="3"/>
      <c r="E18" s="16" t="s">
        <v>25</v>
      </c>
      <c r="F18" s="17" t="s">
        <v>19</v>
      </c>
      <c r="G18" s="18" t="s">
        <v>26</v>
      </c>
      <c r="H18" s="17" t="s">
        <v>19</v>
      </c>
      <c r="I18" s="3"/>
      <c r="J18" s="4"/>
    </row>
    <row r="19" spans="1:10">
      <c r="A19" s="2"/>
      <c r="B19" s="3"/>
      <c r="C19" s="5" t="s">
        <v>27</v>
      </c>
      <c r="D19" s="3"/>
      <c r="E19" s="16" t="s">
        <v>25</v>
      </c>
      <c r="F19" s="17">
        <v>3</v>
      </c>
      <c r="G19" s="18" t="s">
        <v>26</v>
      </c>
      <c r="H19" s="17">
        <v>7</v>
      </c>
      <c r="I19" s="3"/>
      <c r="J19" s="4"/>
    </row>
    <row r="20" spans="1:10">
      <c r="A20" s="2"/>
      <c r="B20" s="19"/>
      <c r="C20" s="20"/>
      <c r="D20" s="19"/>
      <c r="E20" s="19"/>
      <c r="F20" s="19"/>
      <c r="G20" s="19"/>
      <c r="H20" s="19"/>
      <c r="I20" s="19"/>
      <c r="J20" s="21"/>
    </row>
    <row r="21" spans="1:10">
      <c r="A21" s="2"/>
      <c r="B21" s="3"/>
      <c r="C21" s="5"/>
      <c r="D21" s="3"/>
      <c r="E21" s="3"/>
      <c r="F21" s="3"/>
      <c r="G21" s="3"/>
      <c r="H21" s="3"/>
      <c r="I21" s="3"/>
      <c r="J21" s="4"/>
    </row>
    <row r="22" spans="1:10">
      <c r="A22" s="2"/>
      <c r="B22" s="5" t="s">
        <v>28</v>
      </c>
      <c r="C22" s="5" t="s">
        <v>29</v>
      </c>
      <c r="D22" s="5"/>
      <c r="E22" s="5"/>
      <c r="F22" s="5"/>
      <c r="G22" s="5"/>
      <c r="H22" s="5"/>
      <c r="I22" s="5"/>
      <c r="J22" s="4"/>
    </row>
    <row r="23" spans="1:10" ht="6.75" customHeight="1">
      <c r="A23" s="2"/>
      <c r="B23" s="5"/>
      <c r="C23" s="5"/>
      <c r="D23" s="5"/>
      <c r="E23" s="5"/>
      <c r="F23" s="5"/>
      <c r="G23" s="5"/>
      <c r="H23" s="5"/>
      <c r="I23" s="5"/>
      <c r="J23" s="4"/>
    </row>
    <row r="24" spans="1:10" ht="15">
      <c r="A24" s="2"/>
      <c r="B24" s="5"/>
      <c r="C24" s="22" t="s">
        <v>30</v>
      </c>
      <c r="D24" s="100" t="s">
        <v>31</v>
      </c>
      <c r="E24" s="101"/>
      <c r="F24" s="101"/>
      <c r="G24" s="101"/>
      <c r="H24" s="101"/>
      <c r="I24" s="102"/>
      <c r="J24" s="4"/>
    </row>
    <row r="25" spans="1:10" ht="5.25" customHeight="1">
      <c r="A25" s="2"/>
      <c r="B25" s="5"/>
      <c r="C25" s="22"/>
      <c r="D25" s="5"/>
      <c r="E25" s="20"/>
      <c r="F25" s="5"/>
      <c r="G25" s="5"/>
      <c r="H25" s="5"/>
      <c r="I25" s="5"/>
      <c r="J25" s="4"/>
    </row>
    <row r="26" spans="1:10">
      <c r="A26" s="2"/>
      <c r="B26" s="3"/>
      <c r="C26" s="22" t="s">
        <v>32</v>
      </c>
      <c r="D26" s="23" t="s">
        <v>33</v>
      </c>
      <c r="E26" s="24">
        <v>3632</v>
      </c>
      <c r="F26" s="25" t="s">
        <v>34</v>
      </c>
      <c r="G26" s="26" t="s">
        <v>35</v>
      </c>
      <c r="H26" s="87" t="s">
        <v>36</v>
      </c>
      <c r="I26" s="88"/>
      <c r="J26" s="27"/>
    </row>
    <row r="27" spans="1:10" ht="14.1" thickBot="1">
      <c r="A27" s="2"/>
      <c r="B27" s="3"/>
      <c r="C27" s="28"/>
      <c r="D27" s="29" t="s">
        <v>37</v>
      </c>
      <c r="E27" s="30">
        <v>0</v>
      </c>
      <c r="F27" s="31" t="s">
        <v>38</v>
      </c>
      <c r="G27" s="26" t="s">
        <v>35</v>
      </c>
      <c r="H27" s="87" t="s">
        <v>36</v>
      </c>
      <c r="I27" s="88"/>
      <c r="J27" s="27"/>
    </row>
    <row r="28" spans="1:10" ht="14.1" thickBot="1">
      <c r="A28" s="2"/>
      <c r="B28" s="3"/>
      <c r="C28" s="28"/>
      <c r="D28" s="29" t="s">
        <v>39</v>
      </c>
      <c r="E28" s="32">
        <f>SUM(E26:E27)</f>
        <v>3632</v>
      </c>
      <c r="F28" s="104"/>
      <c r="G28" s="88"/>
      <c r="H28" s="88"/>
      <c r="I28" s="88"/>
      <c r="J28" s="105"/>
    </row>
    <row r="29" spans="1:10">
      <c r="A29" s="2"/>
      <c r="B29" s="3"/>
      <c r="C29" s="28"/>
      <c r="D29" s="29"/>
      <c r="E29" s="33"/>
      <c r="F29" s="70"/>
      <c r="G29" s="70"/>
      <c r="H29" s="70"/>
      <c r="I29" s="70"/>
      <c r="J29" s="71"/>
    </row>
    <row r="30" spans="1:10">
      <c r="A30" s="2"/>
      <c r="B30" s="3"/>
      <c r="C30" s="34" t="s">
        <v>40</v>
      </c>
      <c r="D30" s="29"/>
      <c r="E30" s="33"/>
      <c r="F30" s="70"/>
      <c r="G30" s="70"/>
      <c r="H30" s="70"/>
      <c r="I30" s="70"/>
      <c r="J30" s="71"/>
    </row>
    <row r="31" spans="1:10" ht="15">
      <c r="A31" s="2"/>
      <c r="B31" s="3"/>
      <c r="C31" s="35"/>
      <c r="D31" s="29" t="s">
        <v>41</v>
      </c>
      <c r="E31" s="36">
        <v>0.9</v>
      </c>
      <c r="F31" s="70"/>
      <c r="G31" s="70"/>
      <c r="H31" s="70"/>
      <c r="I31" s="70"/>
      <c r="J31" s="71"/>
    </row>
    <row r="32" spans="1:10" ht="15">
      <c r="A32" s="2"/>
      <c r="B32" s="3"/>
      <c r="C32" s="35"/>
      <c r="D32" s="29" t="s">
        <v>42</v>
      </c>
      <c r="E32" s="36">
        <v>0.05</v>
      </c>
      <c r="F32" s="70"/>
      <c r="G32" s="70"/>
      <c r="H32" s="70"/>
      <c r="I32" s="70"/>
      <c r="J32" s="71"/>
    </row>
    <row r="33" spans="1:10" ht="15">
      <c r="A33" s="2"/>
      <c r="B33" s="3"/>
      <c r="C33" s="35"/>
      <c r="D33" s="29" t="s">
        <v>43</v>
      </c>
      <c r="E33" s="36">
        <v>0.05</v>
      </c>
      <c r="F33" s="70"/>
      <c r="G33" s="70"/>
      <c r="H33" s="70"/>
      <c r="I33" s="70"/>
      <c r="J33" s="71"/>
    </row>
    <row r="34" spans="1:10" ht="15">
      <c r="A34" s="2"/>
      <c r="B34" s="3"/>
      <c r="C34" s="35"/>
      <c r="D34" s="29" t="s">
        <v>39</v>
      </c>
      <c r="E34" s="37">
        <f>SUM(E31:E33)</f>
        <v>1</v>
      </c>
      <c r="F34" s="70"/>
      <c r="G34" s="70"/>
      <c r="H34" s="70"/>
      <c r="I34" s="70"/>
      <c r="J34" s="71"/>
    </row>
    <row r="35" spans="1:10">
      <c r="A35" s="2"/>
      <c r="B35" s="3"/>
      <c r="C35" s="34" t="s">
        <v>44</v>
      </c>
      <c r="D35" s="29"/>
      <c r="E35" s="38"/>
      <c r="F35" s="70"/>
      <c r="G35" s="70"/>
      <c r="H35" s="70"/>
      <c r="I35" s="70"/>
      <c r="J35" s="71"/>
    </row>
    <row r="36" spans="1:10" ht="15" customHeight="1">
      <c r="A36" s="2"/>
      <c r="B36" s="3"/>
      <c r="C36" s="106" t="s">
        <v>45</v>
      </c>
      <c r="D36" s="107"/>
      <c r="E36" s="107"/>
      <c r="F36" s="107"/>
      <c r="G36" s="107"/>
      <c r="H36" s="107"/>
      <c r="I36" s="108"/>
      <c r="J36" s="71"/>
    </row>
    <row r="37" spans="1:10" ht="15" customHeight="1">
      <c r="A37" s="2"/>
      <c r="B37" s="3"/>
      <c r="C37" s="109"/>
      <c r="D37" s="110"/>
      <c r="E37" s="110"/>
      <c r="F37" s="110"/>
      <c r="G37" s="110"/>
      <c r="H37" s="110"/>
      <c r="I37" s="111"/>
      <c r="J37" s="71"/>
    </row>
    <row r="38" spans="1:10">
      <c r="A38" s="2"/>
      <c r="B38" s="39" t="s">
        <v>46</v>
      </c>
      <c r="C38" s="39"/>
      <c r="D38" s="39"/>
      <c r="E38" s="39"/>
      <c r="F38" s="70"/>
      <c r="G38" s="70"/>
      <c r="H38" s="70"/>
      <c r="I38" s="70"/>
      <c r="J38" s="4"/>
    </row>
    <row r="39" spans="1:10">
      <c r="A39" s="2"/>
      <c r="B39" s="19"/>
      <c r="C39" s="19"/>
      <c r="D39" s="40"/>
      <c r="E39" s="40"/>
      <c r="F39" s="40"/>
      <c r="G39" s="40"/>
      <c r="H39" s="40"/>
      <c r="I39" s="40"/>
      <c r="J39" s="21"/>
    </row>
    <row r="40" spans="1:10" s="42" customFormat="1" ht="12.75" customHeight="1">
      <c r="A40" s="2"/>
      <c r="B40" s="34"/>
      <c r="C40" s="34"/>
      <c r="D40" s="34"/>
      <c r="E40" s="34"/>
      <c r="F40" s="34"/>
      <c r="G40" s="34"/>
      <c r="H40" s="34"/>
      <c r="I40" s="34"/>
      <c r="J40" s="41"/>
    </row>
    <row r="41" spans="1:10" ht="93.75" customHeight="1">
      <c r="A41" s="2"/>
      <c r="B41" s="43" t="s">
        <v>47</v>
      </c>
      <c r="C41" s="112" t="s">
        <v>48</v>
      </c>
      <c r="D41" s="112"/>
      <c r="E41" s="112"/>
      <c r="F41" s="112"/>
      <c r="G41" s="112"/>
      <c r="H41" s="112"/>
      <c r="I41" s="44"/>
      <c r="J41" s="41"/>
    </row>
    <row r="42" spans="1:10" ht="7.5" customHeight="1">
      <c r="A42" s="2"/>
      <c r="B42" s="3"/>
      <c r="C42" s="3"/>
      <c r="D42" s="3"/>
      <c r="E42" s="3"/>
      <c r="F42" s="3"/>
      <c r="G42" s="3"/>
      <c r="H42" s="3"/>
      <c r="I42" s="3"/>
      <c r="J42" s="4"/>
    </row>
    <row r="43" spans="1:10" ht="39">
      <c r="A43" s="2"/>
      <c r="B43" s="3"/>
      <c r="C43" s="45"/>
      <c r="D43" s="46" t="s">
        <v>49</v>
      </c>
      <c r="E43" s="47" t="s">
        <v>50</v>
      </c>
      <c r="F43" s="113" t="s">
        <v>51</v>
      </c>
      <c r="G43" s="113"/>
      <c r="H43" s="113"/>
      <c r="I43" s="48"/>
      <c r="J43" s="4"/>
    </row>
    <row r="44" spans="1:10" ht="6.75" customHeight="1">
      <c r="A44" s="2"/>
      <c r="B44" s="49"/>
      <c r="C44" s="49"/>
      <c r="D44" s="3"/>
      <c r="E44" s="3"/>
      <c r="F44" s="114"/>
      <c r="G44" s="114"/>
      <c r="H44" s="114"/>
      <c r="I44" s="3"/>
      <c r="J44" s="4"/>
    </row>
    <row r="45" spans="1:10">
      <c r="A45" s="2"/>
      <c r="B45" s="3"/>
      <c r="C45" s="50" t="s">
        <v>52</v>
      </c>
      <c r="D45" s="50">
        <v>3</v>
      </c>
      <c r="E45" s="51">
        <v>52272.84</v>
      </c>
      <c r="F45" s="115">
        <f t="shared" ref="F45:F60" si="0">D45*E45</f>
        <v>156818.51999999999</v>
      </c>
      <c r="G45" s="115"/>
      <c r="H45" s="115"/>
      <c r="I45" s="3"/>
      <c r="J45" s="4"/>
    </row>
    <row r="46" spans="1:10">
      <c r="A46" s="2"/>
      <c r="B46" s="3"/>
      <c r="C46" s="52" t="s">
        <v>53</v>
      </c>
      <c r="D46" s="52">
        <v>3</v>
      </c>
      <c r="E46" s="51">
        <v>7509</v>
      </c>
      <c r="F46" s="103">
        <f t="shared" si="0"/>
        <v>22527</v>
      </c>
      <c r="G46" s="103"/>
      <c r="H46" s="103"/>
      <c r="I46" s="3"/>
      <c r="J46" s="4"/>
    </row>
    <row r="47" spans="1:10">
      <c r="A47" s="2"/>
      <c r="B47" s="3"/>
      <c r="C47" s="52" t="s">
        <v>54</v>
      </c>
      <c r="D47" s="52">
        <v>1</v>
      </c>
      <c r="E47" s="51">
        <v>9555</v>
      </c>
      <c r="F47" s="103">
        <f t="shared" si="0"/>
        <v>9555</v>
      </c>
      <c r="G47" s="103"/>
      <c r="H47" s="103"/>
      <c r="I47" s="3"/>
      <c r="J47" s="4"/>
    </row>
    <row r="48" spans="1:10" hidden="1">
      <c r="A48" s="2"/>
      <c r="B48" s="3"/>
      <c r="C48" s="52"/>
      <c r="D48" s="52"/>
      <c r="E48" s="51"/>
      <c r="F48" s="103">
        <f t="shared" si="0"/>
        <v>0</v>
      </c>
      <c r="G48" s="103"/>
      <c r="H48" s="103"/>
      <c r="I48" s="3"/>
      <c r="J48" s="4"/>
    </row>
    <row r="49" spans="1:10" hidden="1">
      <c r="A49" s="2"/>
      <c r="B49" s="3"/>
      <c r="C49" s="52"/>
      <c r="D49" s="52"/>
      <c r="E49" s="51"/>
      <c r="F49" s="103">
        <f t="shared" si="0"/>
        <v>0</v>
      </c>
      <c r="G49" s="103"/>
      <c r="H49" s="103"/>
      <c r="I49" s="3"/>
      <c r="J49" s="4"/>
    </row>
    <row r="50" spans="1:10" hidden="1">
      <c r="A50" s="2"/>
      <c r="B50" s="3"/>
      <c r="C50" s="52"/>
      <c r="D50" s="52"/>
      <c r="E50" s="51"/>
      <c r="F50" s="103">
        <f t="shared" si="0"/>
        <v>0</v>
      </c>
      <c r="G50" s="103"/>
      <c r="H50" s="103"/>
      <c r="I50" s="3"/>
      <c r="J50" s="4"/>
    </row>
    <row r="51" spans="1:10" hidden="1">
      <c r="A51" s="2"/>
      <c r="B51" s="3"/>
      <c r="C51" s="52"/>
      <c r="D51" s="52"/>
      <c r="E51" s="51"/>
      <c r="F51" s="103">
        <f t="shared" si="0"/>
        <v>0</v>
      </c>
      <c r="G51" s="103"/>
      <c r="H51" s="103"/>
      <c r="I51" s="3"/>
      <c r="J51" s="4"/>
    </row>
    <row r="52" spans="1:10" hidden="1">
      <c r="A52" s="2"/>
      <c r="B52" s="3"/>
      <c r="C52" s="52"/>
      <c r="D52" s="52"/>
      <c r="E52" s="53"/>
      <c r="F52" s="103">
        <f t="shared" si="0"/>
        <v>0</v>
      </c>
      <c r="G52" s="103"/>
      <c r="H52" s="103"/>
      <c r="I52" s="3"/>
      <c r="J52" s="4"/>
    </row>
    <row r="53" spans="1:10" hidden="1">
      <c r="A53" s="2"/>
      <c r="B53" s="3"/>
      <c r="C53" s="50"/>
      <c r="D53" s="50"/>
      <c r="E53" s="51"/>
      <c r="F53" s="115">
        <f t="shared" si="0"/>
        <v>0</v>
      </c>
      <c r="G53" s="115"/>
      <c r="H53" s="115"/>
      <c r="I53" s="3"/>
      <c r="J53" s="4"/>
    </row>
    <row r="54" spans="1:10" hidden="1">
      <c r="A54" s="2"/>
      <c r="B54" s="3"/>
      <c r="C54" s="52"/>
      <c r="D54" s="52"/>
      <c r="E54" s="51"/>
      <c r="F54" s="115">
        <f t="shared" si="0"/>
        <v>0</v>
      </c>
      <c r="G54" s="115"/>
      <c r="H54" s="115"/>
      <c r="I54" s="3"/>
      <c r="J54" s="4"/>
    </row>
    <row r="55" spans="1:10" hidden="1">
      <c r="A55" s="2"/>
      <c r="B55" s="3"/>
      <c r="C55" s="52"/>
      <c r="D55" s="52"/>
      <c r="E55" s="51"/>
      <c r="F55" s="115">
        <f t="shared" si="0"/>
        <v>0</v>
      </c>
      <c r="G55" s="115"/>
      <c r="H55" s="115"/>
      <c r="I55" s="3"/>
      <c r="J55" s="4"/>
    </row>
    <row r="56" spans="1:10" hidden="1">
      <c r="A56" s="2"/>
      <c r="B56" s="3"/>
      <c r="C56" s="52"/>
      <c r="D56" s="52"/>
      <c r="E56" s="51"/>
      <c r="F56" s="115">
        <f t="shared" si="0"/>
        <v>0</v>
      </c>
      <c r="G56" s="115"/>
      <c r="H56" s="115"/>
      <c r="I56" s="3"/>
      <c r="J56" s="4"/>
    </row>
    <row r="57" spans="1:10" hidden="1">
      <c r="A57" s="2"/>
      <c r="B57" s="3"/>
      <c r="C57" s="52"/>
      <c r="D57" s="52"/>
      <c r="E57" s="51"/>
      <c r="F57" s="115">
        <f t="shared" si="0"/>
        <v>0</v>
      </c>
      <c r="G57" s="115"/>
      <c r="H57" s="115"/>
      <c r="I57" s="3"/>
      <c r="J57" s="4"/>
    </row>
    <row r="58" spans="1:10" hidden="1">
      <c r="A58" s="2"/>
      <c r="B58" s="3"/>
      <c r="C58" s="52"/>
      <c r="D58" s="52"/>
      <c r="E58" s="51"/>
      <c r="F58" s="115">
        <f t="shared" si="0"/>
        <v>0</v>
      </c>
      <c r="G58" s="115"/>
      <c r="H58" s="115"/>
      <c r="I58" s="3"/>
      <c r="J58" s="4"/>
    </row>
    <row r="59" spans="1:10">
      <c r="A59" s="2"/>
      <c r="B59" s="3"/>
      <c r="C59" s="52"/>
      <c r="D59" s="52"/>
      <c r="E59" s="51"/>
      <c r="F59" s="125">
        <f t="shared" si="0"/>
        <v>0</v>
      </c>
      <c r="G59" s="125"/>
      <c r="H59" s="125"/>
      <c r="I59" s="3"/>
      <c r="J59" s="4"/>
    </row>
    <row r="60" spans="1:10" ht="5.25" customHeight="1">
      <c r="A60" s="2"/>
      <c r="B60" s="3"/>
      <c r="C60" s="54"/>
      <c r="D60" s="54"/>
      <c r="E60" s="54"/>
      <c r="F60" s="126">
        <f t="shared" si="0"/>
        <v>0</v>
      </c>
      <c r="G60" s="126"/>
      <c r="H60" s="126"/>
      <c r="I60" s="3"/>
      <c r="J60" s="4"/>
    </row>
    <row r="61" spans="1:10" ht="14.1" thickBot="1">
      <c r="A61" s="2"/>
      <c r="B61" s="3"/>
      <c r="C61" s="55" t="s">
        <v>55</v>
      </c>
      <c r="D61" s="55"/>
      <c r="E61" s="55"/>
      <c r="F61" s="127">
        <f>SUM(F44:H60)</f>
        <v>188900.52</v>
      </c>
      <c r="G61" s="128"/>
      <c r="H61" s="129"/>
      <c r="I61" s="3"/>
      <c r="J61" s="4"/>
    </row>
    <row r="62" spans="1:10" ht="15.75" customHeight="1" thickTop="1" thickBot="1">
      <c r="A62" s="56"/>
      <c r="B62" s="57" t="s">
        <v>56</v>
      </c>
      <c r="C62" s="58"/>
      <c r="D62" s="58"/>
      <c r="E62" s="58"/>
      <c r="F62" s="59"/>
      <c r="G62" s="59"/>
      <c r="H62" s="59"/>
      <c r="I62" s="60"/>
      <c r="J62" s="61"/>
    </row>
    <row r="63" spans="1:10" ht="15" thickTop="1" thickBot="1">
      <c r="A63" s="62"/>
      <c r="B63" s="3"/>
      <c r="C63" s="3"/>
      <c r="D63" s="3"/>
      <c r="E63" s="3"/>
      <c r="F63" s="3"/>
      <c r="G63" s="3"/>
      <c r="H63" s="3"/>
      <c r="I63" s="3"/>
      <c r="J63" s="62"/>
    </row>
    <row r="64" spans="1:10" ht="14.1" thickTop="1">
      <c r="A64" s="63"/>
      <c r="B64" s="64"/>
      <c r="C64" s="64"/>
      <c r="D64" s="64"/>
      <c r="E64" s="64"/>
      <c r="F64" s="64"/>
      <c r="G64" s="64"/>
      <c r="H64" s="65"/>
      <c r="I64" s="65"/>
      <c r="J64" s="66"/>
    </row>
    <row r="65" spans="1:10" ht="72" customHeight="1">
      <c r="A65" s="2"/>
      <c r="B65" s="43" t="s">
        <v>57</v>
      </c>
      <c r="C65" s="130" t="s">
        <v>58</v>
      </c>
      <c r="D65" s="131"/>
      <c r="E65" s="131"/>
      <c r="F65" s="131"/>
      <c r="G65" s="131"/>
      <c r="H65" s="131"/>
      <c r="I65" s="131"/>
      <c r="J65" s="4"/>
    </row>
    <row r="66" spans="1:10" ht="142.35" customHeight="1">
      <c r="A66" s="2"/>
      <c r="B66" s="3"/>
      <c r="C66" s="116" t="s">
        <v>59</v>
      </c>
      <c r="D66" s="117"/>
      <c r="E66" s="117"/>
      <c r="F66" s="117"/>
      <c r="G66" s="117"/>
      <c r="H66" s="117"/>
      <c r="I66" s="118"/>
      <c r="J66" s="4"/>
    </row>
    <row r="67" spans="1:10" ht="87" customHeight="1">
      <c r="A67" s="2"/>
      <c r="B67" s="3"/>
      <c r="C67" s="119"/>
      <c r="D67" s="120"/>
      <c r="E67" s="120"/>
      <c r="F67" s="120"/>
      <c r="G67" s="120"/>
      <c r="H67" s="120"/>
      <c r="I67" s="121"/>
      <c r="J67" s="4"/>
    </row>
    <row r="68" spans="1:10" ht="75.95" customHeight="1">
      <c r="A68" s="2"/>
      <c r="B68" s="3"/>
      <c r="C68" s="119"/>
      <c r="D68" s="120"/>
      <c r="E68" s="120"/>
      <c r="F68" s="120"/>
      <c r="G68" s="120"/>
      <c r="H68" s="120"/>
      <c r="I68" s="121"/>
      <c r="J68" s="4"/>
    </row>
    <row r="69" spans="1:10" ht="78" customHeight="1">
      <c r="A69" s="2"/>
      <c r="B69" s="3"/>
      <c r="C69" s="119"/>
      <c r="D69" s="120"/>
      <c r="E69" s="120"/>
      <c r="F69" s="120"/>
      <c r="G69" s="120"/>
      <c r="H69" s="120"/>
      <c r="I69" s="121"/>
      <c r="J69" s="4"/>
    </row>
    <row r="70" spans="1:10" ht="41.45" customHeight="1">
      <c r="A70" s="2"/>
      <c r="B70" s="3"/>
      <c r="C70" s="122"/>
      <c r="D70" s="123"/>
      <c r="E70" s="123"/>
      <c r="F70" s="123"/>
      <c r="G70" s="123"/>
      <c r="H70" s="123"/>
      <c r="I70" s="124"/>
      <c r="J70" s="4"/>
    </row>
    <row r="71" spans="1:10" ht="20.85" customHeight="1">
      <c r="A71" s="2"/>
      <c r="B71" s="3"/>
      <c r="C71" s="69"/>
      <c r="D71" s="69"/>
      <c r="E71" s="69"/>
      <c r="F71" s="69"/>
      <c r="G71" s="69"/>
      <c r="H71" s="69"/>
      <c r="I71" s="69"/>
      <c r="J71" s="4"/>
    </row>
    <row r="72" spans="1:10" ht="15.75" customHeight="1" thickBot="1">
      <c r="A72" s="56"/>
      <c r="B72" s="57" t="s">
        <v>56</v>
      </c>
      <c r="C72" s="67"/>
      <c r="D72" s="67"/>
      <c r="E72" s="67"/>
      <c r="F72" s="67"/>
      <c r="G72" s="67"/>
      <c r="H72" s="67"/>
      <c r="I72" s="67"/>
      <c r="J72" s="68"/>
    </row>
    <row r="73" spans="1:10" ht="14.1" thickTop="1"/>
  </sheetData>
  <mergeCells count="42">
    <mergeCell ref="C66:I70"/>
    <mergeCell ref="F52:H52"/>
    <mergeCell ref="F53:H53"/>
    <mergeCell ref="F54:H54"/>
    <mergeCell ref="F55:H55"/>
    <mergeCell ref="F56:H56"/>
    <mergeCell ref="F57:H57"/>
    <mergeCell ref="F58:H58"/>
    <mergeCell ref="F59:H59"/>
    <mergeCell ref="F60:H60"/>
    <mergeCell ref="F61:H61"/>
    <mergeCell ref="C65:I65"/>
    <mergeCell ref="F51:H51"/>
    <mergeCell ref="F28:J28"/>
    <mergeCell ref="C36:I37"/>
    <mergeCell ref="C41:H41"/>
    <mergeCell ref="F43:H43"/>
    <mergeCell ref="F44:H44"/>
    <mergeCell ref="F45:H45"/>
    <mergeCell ref="F46:H46"/>
    <mergeCell ref="F47:H47"/>
    <mergeCell ref="F48:H48"/>
    <mergeCell ref="F49:H49"/>
    <mergeCell ref="F50:H50"/>
    <mergeCell ref="H27:I27"/>
    <mergeCell ref="D8:E8"/>
    <mergeCell ref="G9:H9"/>
    <mergeCell ref="G10:H10"/>
    <mergeCell ref="E11:I11"/>
    <mergeCell ref="D12:H12"/>
    <mergeCell ref="C13:I13"/>
    <mergeCell ref="D15:I15"/>
    <mergeCell ref="D16:I16"/>
    <mergeCell ref="D17:I17"/>
    <mergeCell ref="D24:I24"/>
    <mergeCell ref="H26:I26"/>
    <mergeCell ref="G7:I7"/>
    <mergeCell ref="A1:J1"/>
    <mergeCell ref="A2:J2"/>
    <mergeCell ref="A3:J3"/>
    <mergeCell ref="E5:I5"/>
    <mergeCell ref="D6:I6"/>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I7:I9 G7:H8" xr:uid="{00000000-0002-0000-0000-000002000000}"/>
    <dataValidation allowBlank="1" showInputMessage="1" showErrorMessage="1" promptTitle="Formula" prompt="Cell locked - formula totals all line items above" sqref="F61:H61" xr:uid="{00000000-0002-0000-0000-000003000000}"/>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David Mercer</cp:lastModifiedBy>
  <cp:revision/>
  <dcterms:created xsi:type="dcterms:W3CDTF">2022-01-10T18:39:44Z</dcterms:created>
  <dcterms:modified xsi:type="dcterms:W3CDTF">2023-02-23T19:32:34Z</dcterms:modified>
  <cp:category/>
  <cp:contentStatus/>
</cp:coreProperties>
</file>