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ciono/GaTech Dropbox/CoC-TSO/Team - Instruction/Tech Fee/fy26/Final/CoC-AtlantaCampus/CoC-01-Open-Source LLM/"/>
    </mc:Choice>
  </mc:AlternateContent>
  <xr:revisionPtr revIDLastSave="0" documentId="13_ncr:1_{ECDD2F99-E790-C643-81A0-E0AD38EB18F1}" xr6:coauthVersionLast="47" xr6:coauthVersionMax="47" xr10:uidLastSave="{00000000-0000-0000-0000-000000000000}"/>
  <bookViews>
    <workbookView xWindow="-25600" yWindow="500" windowWidth="25600" windowHeight="283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7" i="1" l="1"/>
  <c r="G7" i="1" s="1"/>
  <c r="F49" i="1"/>
  <c r="F50" i="1"/>
  <c r="F51" i="1"/>
  <c r="F52" i="1"/>
  <c r="F53" i="1"/>
  <c r="F54" i="1"/>
  <c r="F55" i="1"/>
  <c r="F56" i="1"/>
  <c r="F57" i="1"/>
  <c r="F58" i="1"/>
  <c r="F59" i="1"/>
  <c r="F60" i="1"/>
  <c r="F61" i="1"/>
  <c r="F62" i="1"/>
  <c r="F63" i="1"/>
  <c r="F64" i="1"/>
  <c r="F65" i="1"/>
  <c r="F66" i="1"/>
  <c r="F48" i="1"/>
  <c r="Y3" i="1" l="1"/>
  <c r="X3" i="1"/>
  <c r="U3" i="1"/>
  <c r="T3" i="1"/>
  <c r="S3" i="1"/>
  <c r="Q3" i="1"/>
  <c r="P3" i="1"/>
  <c r="N3" i="1"/>
  <c r="W3" i="1"/>
  <c r="E37" i="1"/>
  <c r="E28" i="1"/>
  <c r="V3" i="1" s="1"/>
</calcChain>
</file>

<file path=xl/sharedStrings.xml><?xml version="1.0" encoding="utf-8"?>
<sst xmlns="http://schemas.openxmlformats.org/spreadsheetml/2006/main" count="89" uniqueCount="80">
  <si>
    <t>Request for Technology Fee Funds: FY26</t>
  </si>
  <si>
    <t>Campus</t>
  </si>
  <si>
    <t>Evaluation #</t>
  </si>
  <si>
    <t>Division</t>
  </si>
  <si>
    <t>Division/Unit</t>
  </si>
  <si>
    <t>Department #</t>
  </si>
  <si>
    <t>Contact Person</t>
  </si>
  <si>
    <t>Additional Contact</t>
  </si>
  <si>
    <t>Proposal Title</t>
  </si>
  <si>
    <t>Student Impact</t>
  </si>
  <si>
    <t>Award Request</t>
  </si>
  <si>
    <t>Priority per Department</t>
  </si>
  <si>
    <t>Priority per College</t>
  </si>
  <si>
    <t>Actual Spend</t>
  </si>
  <si>
    <t>Comment</t>
  </si>
  <si>
    <t>NOTE:  A separate request should be made for each initiative.</t>
  </si>
  <si>
    <t xml:space="preserve">I. </t>
  </si>
  <si>
    <t>Department Number/Department Name:</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</si>
  <si>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</si>
  <si>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</si>
  <si>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</si>
  <si>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Is this request similar to one funded in FY24 or FY25?</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</si>
  <si>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</si>
  <si>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</si>
  <si>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</si>
  <si>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</si>
  <si>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</si>
  <si>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</si>
  <si>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</si>
  <si>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</si>
  <si>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</si>
  <si>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</si>
  <si>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</si>
  <si>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</si>
  <si>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</si>
  <si>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</si>
  <si>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</si>
  <si>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</si>
  <si>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</si>
  <si>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</si>
  <si>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</si>
  <si>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</si>
  <si>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</si>
  <si>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t>Brief explanation of the methodology and assumptions used in estimating anticipated enrollments.</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</si>
  <si>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</si>
  <si>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</si>
  <si>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</si>
  <si>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</si>
  <si>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</si>
  <si>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</si>
  <si>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</si>
  <si>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</si>
  <si>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</si>
  <si>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</si>
  <si>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</si>
  <si>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</si>
  <si>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</si>
  <si>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</si>
  <si>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</si>
  <si>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 xml:space="preserve">“I attest, to the best of my knowledge, that this proposal is only for an academic outcome or instructional objectives.” </t>
  </si>
  <si>
    <t>Name(s) of requestor(s) of proposal</t>
  </si>
  <si>
    <t>Date</t>
  </si>
  <si>
    <t>This proposal has been vetted, prioritized and approved through the college/unit internal process.</t>
  </si>
  <si>
    <t xml:space="preserve"> (To be signed by someone other than party who submitted the proposal)</t>
  </si>
  <si>
    <t>Name(s) of approver(s) of vetting/prioritizing/approval process</t>
  </si>
  <si>
    <t>No</t>
  </si>
  <si>
    <t>All SCI classes</t>
  </si>
  <si>
    <t>Rodrigo Borela (rborelav@gatech.edu - 765-476-6945)</t>
  </si>
  <si>
    <t>Atlanta</t>
  </si>
  <si>
    <t>Enhancing Educational Outcomes through Open-Source LLM Deployment</t>
  </si>
  <si>
    <t>College of Computing</t>
  </si>
  <si>
    <t>This proposal seeks funding for a dedicated server to support open-source LLM deployment at the School of Computing Instruction. This infrastructure will enable AI-driven learning tools, intelligent tutoring systems, scalable course support, and teaching assistant training automation.</t>
  </si>
  <si>
    <t>The percentage breakdown reflects expected usage by students in SCI courses, faculty developing course-specific tools, mainly AI-powered tools, and potential cross-departmental collaborations.</t>
  </si>
  <si>
    <t>Supermicro GPU SuperServer 821GE-TNHR - 8xH100</t>
  </si>
  <si>
    <t>CS1000 and 2000 level courses</t>
  </si>
  <si>
    <t>Rodrigo Borela</t>
  </si>
  <si>
    <t>Andrew Leonard</t>
  </si>
  <si>
    <t>yr</t>
  </si>
  <si>
    <t>Historical enrollment numbers for courses that will use this server and its AI tools. Projected growth in AI-based learning adoption. Expected expansion to additional courses or new AI applications.</t>
  </si>
  <si>
    <t>We propose the acquisition of a dedicated server to facilitate the widespread implementation of open-source Large Language Models (LLMs) within our School of Computing Instruction. This investment aligns with the College’s strategic vision of leveraging innovative technology to enhance academic outcomes and support instructional objectives.
Key Benefits:
1.	Enhanced Student Learning:
o	Deep Learning Support: Deploying LLMs enables the creation of AI-driven tools such as intelligent chatbots (e.g., JillWatson) that engage students in meaningful discussions, generate tailored practice problems (e.g., VIP BrainBoost) to reinforce key concepts, and provide personalized advising (e.g., ThreadQuest). These tools promote active learning and critical thinking, helping students develop a deeper understanding of course material.
o	Optimized Learning Assistance: Advanced autograder messages powered by LLMs can offer more informative feedback, empowering office hours while ensuring students receive constructive guidance without compromising academic integrity.
2.	Empowering Instructional Teams:
o	Custom Tool Development: The server will provide the necessary infrastructure for instructional teams to design and implement LLM-powered tools tailored to their specific course needs. This empowers educators to integrate AI thoughtfully into their pedagogy, enhancing the learning experience.
o	Scalable AI Integration: Facilitating the deployment of AI-based APIs at scale ensures that innovative solutions can be effectively utilized across multiple courses, maximizing their impact on the student body.
o	Customizable backend infrastructure: Many courses taught by SCI faculty require a specialized backend environment to handle large-scale autograding, manage API requests, and avoid reliance on temporary solutions such as GCP, AWS, or partially restricted in-house systems. A dedicated, customizable server provides reliable access to these critical resources, enabling instructors to build and maintain course-specific tools without incurring unpredictable costs or logistical challenges
3.	Professional Development for Teaching Assistants:
o	Skill Advancement: Providing teaching assistants (TAs) with access to robust AI infrastructure allows them to develop expertise in building and deploying AI tools, preparing them for careers in the intelligence and technology sectors.
o	Innovation and Scholarship: TAs can explore and experiment with AI applications in education, contributing to the scholarship of teaching and learning. This fosters a culture of continuous improvement and innovation within the institution.
o	Teaching Assistant Onboarding and Ongoing Support: SCI experiences high TA turnover, with many leaving after two semesters and large classes often requiring over 30 TAs – an arrangement that demands substantial resources for onboarding. A robust server infrastructure will allow us to develop a “TA-Associate LLM” to streamline and standardize the initial training process, ensuring new TAs quickly align with experienced team members. Beyond onboarding, this AI-driven tool can continue to serve as a 24-hour “TA associate” throughout the semester, helping TAs navigate class rules, clarify lecture materials, and address student questions they may be uncertain about. By guiding them toward the correct resources and responses, the tool reduces the overall time and effort needed for training while improving TA confidence and effectiveness.
Alignment with College Goals:
•	Support for Curricular Initiatives: The proposed server directly supports the College’s curricular goals by integrating cutting-edge AI technology into the educational framework, enhancing both teaching and learning experiences.
•	Strategic Vision Consistency: As the College aims to be a national leader in AI, this investment underscores our commitment to pioneering AI-driven educational practices, ensuring we remain at the forefront of technological advancements in academia.
•	Maximizing Student Impact: By focusing on tools that benefit the largest number of students, the proposal ensures that the technology fee investment delivers broad and meaningful educational enhancements.
In summary, purchasing a server to support open-source LLM deployment is a strategic investment that fosters deeper student learning, empowers instructional teams, and advances the professional development of teaching assistants. This initiative not only aligns with but also actively promotes the College’s strategic vision of leveraging innovative technology to achieve excellence in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</si>
</sst>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quot;$&quot;#,##0"/>
    <numFmt numFmtId="165" formatCode="@\ \ \ "/>
    <numFmt numFmtId="166" formatCode="[$-F800]dddd\,\ mmmm\ dd\,\ yyyy"/>
  </numFmts>
  <fonts count="27">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b/>
      <sz val="9"/>
      <color rgb="FF002060"/>
      <name val="Arial"/>
      <family val="2"/>
    </font>
    <font>
      <b/>
      <sz val="11"/>
      <color theme="3" tint="-0.249977111117893"/>
      <name val="Arial"/>
      <family val="2"/>
    </font>
  </fonts>
  <fills count="6">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66">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6" fillId="0" borderId="0" xfId="0" applyNumberFormat="1" applyFont="1" applyAlignment="1">
      <alignment vertical="top" wrapText="1"/>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0" fontId="5" fillId="0" borderId="0" xfId="0" applyFont="1" applyAlignment="1">
      <alignment vertical="top" wrapText="1"/>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3" fillId="0" borderId="30" xfId="0" applyNumberFormat="1" applyFont="1" applyBorder="1"/>
    <xf numFmtId="37" fontId="8" fillId="0" borderId="31" xfId="0" applyNumberFormat="1" applyFont="1" applyBorder="1"/>
    <xf numFmtId="37" fontId="5" fillId="0" borderId="31" xfId="0" applyNumberFormat="1" applyFont="1" applyBorder="1"/>
    <xf numFmtId="37" fontId="5" fillId="0" borderId="31" xfId="0" applyNumberFormat="1" applyFont="1" applyBorder="1" applyAlignment="1">
      <alignment horizontal="right"/>
    </xf>
    <xf numFmtId="37" fontId="5" fillId="0" borderId="31" xfId="0" quotePrefix="1" applyNumberFormat="1" applyFont="1" applyBorder="1" applyAlignment="1">
      <alignment horizontal="right"/>
    </xf>
    <xf numFmtId="37" fontId="14" fillId="0" borderId="32"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5" fillId="0" borderId="0" xfId="0" applyNumberFormat="1" applyFont="1" applyAlignment="1" applyProtection="1">
      <alignment vertical="top" wrapText="1"/>
      <protection locked="0"/>
    </xf>
    <xf numFmtId="37" fontId="3" fillId="0" borderId="31" xfId="0" applyNumberFormat="1" applyFont="1" applyBorder="1"/>
    <xf numFmtId="37" fontId="3" fillId="0" borderId="32"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3" fillId="0" borderId="34"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37" fontId="6" fillId="0" borderId="9" xfId="0" applyNumberFormat="1" applyFont="1" applyBorder="1" applyProtection="1">
      <protection locked="0"/>
    </xf>
    <xf numFmtId="0" fontId="18" fillId="4" borderId="0" xfId="0" applyFont="1" applyFill="1"/>
    <xf numFmtId="37" fontId="19" fillId="4" borderId="0" xfId="0" applyNumberFormat="1" applyFont="1" applyFill="1"/>
    <xf numFmtId="0" fontId="17" fillId="4" borderId="0" xfId="0" applyFont="1" applyFill="1"/>
    <xf numFmtId="37" fontId="3" fillId="4" borderId="0" xfId="0" applyNumberFormat="1" applyFont="1" applyFill="1"/>
    <xf numFmtId="37" fontId="3" fillId="4" borderId="5" xfId="0" applyNumberFormat="1" applyFont="1" applyFill="1" applyBorder="1"/>
    <xf numFmtId="37" fontId="5" fillId="4" borderId="0" xfId="0" applyNumberFormat="1" applyFont="1" applyFill="1"/>
    <xf numFmtId="37" fontId="5" fillId="4" borderId="5" xfId="0" applyNumberFormat="1" applyFont="1" applyFill="1" applyBorder="1"/>
    <xf numFmtId="37" fontId="3" fillId="4" borderId="30" xfId="0" applyNumberFormat="1" applyFont="1" applyFill="1" applyBorder="1"/>
    <xf numFmtId="37" fontId="3" fillId="4" borderId="31" xfId="0" applyNumberFormat="1" applyFont="1" applyFill="1" applyBorder="1"/>
    <xf numFmtId="37" fontId="3" fillId="4" borderId="32" xfId="0" applyNumberFormat="1" applyFont="1" applyFill="1" applyBorder="1"/>
    <xf numFmtId="37" fontId="22" fillId="4" borderId="4" xfId="0" applyNumberFormat="1" applyFont="1" applyFill="1" applyBorder="1"/>
    <xf numFmtId="37" fontId="22" fillId="4" borderId="0" xfId="0" applyNumberFormat="1" applyFont="1" applyFill="1"/>
    <xf numFmtId="37" fontId="22" fillId="4" borderId="5" xfId="0" applyNumberFormat="1" applyFont="1" applyFill="1" applyBorder="1"/>
    <xf numFmtId="37" fontId="20" fillId="4" borderId="4" xfId="0" applyNumberFormat="1" applyFont="1" applyFill="1" applyBorder="1"/>
    <xf numFmtId="37" fontId="20" fillId="4" borderId="0" xfId="0" applyNumberFormat="1" applyFont="1" applyFill="1"/>
    <xf numFmtId="37" fontId="20" fillId="4" borderId="5" xfId="0" applyNumberFormat="1" applyFont="1" applyFill="1" applyBorder="1"/>
    <xf numFmtId="37" fontId="5" fillId="4" borderId="4" xfId="0" applyNumberFormat="1" applyFont="1" applyFill="1" applyBorder="1"/>
    <xf numFmtId="37" fontId="21" fillId="4" borderId="1" xfId="0" applyNumberFormat="1" applyFont="1" applyFill="1" applyBorder="1"/>
    <xf numFmtId="37" fontId="21" fillId="4" borderId="2" xfId="0" applyNumberFormat="1" applyFont="1" applyFill="1" applyBorder="1"/>
    <xf numFmtId="37" fontId="21" fillId="4" borderId="3" xfId="0" applyNumberFormat="1" applyFont="1" applyFill="1" applyBorder="1"/>
    <xf numFmtId="37" fontId="6" fillId="5" borderId="25" xfId="0" applyNumberFormat="1" applyFont="1" applyFill="1" applyBorder="1" applyProtection="1">
      <protection locked="0"/>
    </xf>
    <xf numFmtId="37" fontId="6" fillId="5" borderId="26" xfId="0" applyNumberFormat="1" applyFont="1" applyFill="1" applyBorder="1" applyProtection="1">
      <protection locked="0"/>
    </xf>
    <xf numFmtId="37" fontId="25" fillId="5" borderId="26" xfId="0" applyNumberFormat="1" applyFont="1" applyFill="1" applyBorder="1" applyProtection="1">
      <protection locked="0"/>
    </xf>
    <xf numFmtId="37" fontId="26" fillId="4" borderId="0" xfId="0" applyNumberFormat="1" applyFont="1" applyFill="1"/>
    <xf numFmtId="0" fontId="6" fillId="0" borderId="25" xfId="0" applyFont="1" applyBorder="1" applyProtection="1">
      <protection locked="0"/>
    </xf>
    <xf numFmtId="164" fontId="6" fillId="0" borderId="9" xfId="0" applyNumberFormat="1" applyFont="1" applyBorder="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xf numFmtId="37" fontId="5" fillId="0" borderId="17" xfId="0" applyNumberFormat="1" applyFont="1" applyBorder="1" applyAlignment="1">
      <alignment horizontal="center"/>
    </xf>
    <xf numFmtId="37" fontId="5" fillId="0" borderId="0" xfId="0" applyNumberFormat="1" applyFont="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0" fontId="0" fillId="0" borderId="11" xfId="0" applyBorder="1" applyProtection="1">
      <protection locked="0"/>
    </xf>
    <xf numFmtId="0" fontId="0" fillId="0" borderId="12" xfId="0" applyBorder="1" applyProtection="1">
      <protection locked="0"/>
    </xf>
    <xf numFmtId="7" fontId="6" fillId="0" borderId="25" xfId="0" applyNumberFormat="1" applyFont="1" applyBorder="1"/>
    <xf numFmtId="37" fontId="5" fillId="0" borderId="20" xfId="0" applyNumberFormat="1" applyFont="1" applyBorder="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0" fontId="11" fillId="4" borderId="21" xfId="0" applyFont="1" applyFill="1" applyBorder="1" applyAlignment="1" applyProtection="1">
      <alignment vertical="top" wrapText="1"/>
      <protection locked="0"/>
    </xf>
    <xf numFmtId="0" fontId="11" fillId="4" borderId="13" xfId="0" applyFont="1" applyFill="1" applyBorder="1" applyAlignment="1" applyProtection="1">
      <alignment vertical="top" wrapText="1"/>
      <protection locked="0"/>
    </xf>
    <xf numFmtId="0" fontId="11" fillId="4" borderId="22" xfId="0" applyFont="1" applyFill="1" applyBorder="1" applyAlignment="1" applyProtection="1">
      <alignment vertical="top" wrapText="1"/>
      <protection locked="0"/>
    </xf>
    <xf numFmtId="0" fontId="11" fillId="4" borderId="23" xfId="0" applyFont="1" applyFill="1" applyBorder="1" applyAlignment="1" applyProtection="1">
      <alignment vertical="top" wrapText="1"/>
      <protection locked="0"/>
    </xf>
    <xf numFmtId="0" fontId="11" fillId="4" borderId="14" xfId="0" applyFont="1" applyFill="1" applyBorder="1" applyAlignment="1" applyProtection="1">
      <alignment vertical="top" wrapText="1"/>
      <protection locked="0"/>
    </xf>
    <xf numFmtId="0" fontId="11" fillId="4" borderId="24" xfId="0" applyFont="1" applyFill="1" applyBorder="1" applyAlignment="1" applyProtection="1">
      <alignment vertical="top" wrapText="1"/>
      <protection locked="0"/>
    </xf>
    <xf numFmtId="37" fontId="3" fillId="4" borderId="35" xfId="0" applyNumberFormat="1" applyFont="1" applyFill="1" applyBorder="1" applyProtection="1">
      <protection locked="0"/>
    </xf>
    <xf numFmtId="37" fontId="3" fillId="4" borderId="14" xfId="0" applyNumberFormat="1" applyFont="1" applyFill="1" applyBorder="1" applyProtection="1">
      <protection locked="0"/>
    </xf>
    <xf numFmtId="166" fontId="23" fillId="4" borderId="14" xfId="0" applyNumberFormat="1" applyFont="1" applyFill="1" applyBorder="1" applyProtection="1">
      <protection locked="0"/>
    </xf>
    <xf numFmtId="166" fontId="3" fillId="4" borderId="14" xfId="0" applyNumberFormat="1" applyFont="1" applyFill="1" applyBorder="1" applyProtection="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3"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7" fontId="6" fillId="2" borderId="27" xfId="0" applyNumberFormat="1" applyFont="1" applyFill="1" applyBorder="1"/>
    <xf numFmtId="7" fontId="6" fillId="2" borderId="28" xfId="0" applyNumberFormat="1" applyFont="1" applyFill="1" applyBorder="1"/>
    <xf numFmtId="7" fontId="6" fillId="2" borderId="29" xfId="0" applyNumberFormat="1" applyFont="1" applyFill="1" applyBorder="1"/>
    <xf numFmtId="37" fontId="5" fillId="0" borderId="0" xfId="0" applyNumberFormat="1" applyFont="1" applyAlignment="1">
      <alignment vertical="top" wrapText="1"/>
    </xf>
    <xf numFmtId="0" fontId="5" fillId="0" borderId="0" xfId="0" applyFont="1" applyAlignment="1">
      <alignment vertical="top" wrapText="1"/>
    </xf>
    <xf numFmtId="37" fontId="23" fillId="4" borderId="35" xfId="0" applyNumberFormat="1" applyFont="1" applyFill="1" applyBorder="1" applyProtection="1">
      <protection locked="0"/>
    </xf>
    <xf numFmtId="37" fontId="23" fillId="4" borderId="14" xfId="0" applyNumberFormat="1" applyFont="1" applyFill="1" applyBorder="1" applyProtection="1">
      <protection locked="0"/>
    </xf>
  </cellXfs>
  <cellStyles count="2">
    <cellStyle name="Normal" xfId="0" builtinId="0"/>
    <cellStyle name="Percent" xfId="1" builtinId="5"/>
  </cellStyles>
  <dxfs count="16">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dxf>
    <dxf>
      <font>
        <b val="0"/>
        <i val="0"/>
        <strike val="0"/>
        <condense val="0"/>
        <extend val="0"/>
        <outline val="0"/>
        <shadow val="0"/>
        <u val="none"/>
        <vertAlign val="baseline"/>
        <sz val="10"/>
        <color theme="3" tint="-0.249977111117893"/>
        <name val="Arial"/>
        <scheme val="none"/>
      </font>
      <numFmt numFmtId="5" formatCode="#,##0_);\(#,##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N2:AA3" totalsRowShown="0" headerRowDxfId="15" dataDxfId="14">
  <autoFilter ref="N2:AA3" xr:uid="{00000000-0009-0000-0100-000001000000}"/>
  <tableColumns count="14">
    <tableColumn id="1" xr3:uid="{00000000-0010-0000-0000-000001000000}" name="Campus" dataDxfId="13">
      <calculatedColumnFormula>$D$8</calculatedColumnFormula>
    </tableColumn>
    <tableColumn id="2" xr3:uid="{00000000-0010-0000-0000-000002000000}" name="Evaluation #" dataDxfId="12"/>
    <tableColumn id="3" xr3:uid="{00000000-0010-0000-0000-000003000000}" name="Division" dataDxfId="11">
      <calculatedColumnFormula>$D$5</calculatedColumnFormula>
    </tableColumn>
    <tableColumn id="4" xr3:uid="{00000000-0010-0000-0000-000004000000}" name="Division/Unit" dataDxfId="10">
      <calculatedColumnFormula>$E$5</calculatedColumnFormula>
    </tableColumn>
    <tableColumn id="5" xr3:uid="{00000000-0010-0000-0000-000005000000}" name="Department #" dataDxfId="9"/>
    <tableColumn id="6" xr3:uid="{00000000-0010-0000-0000-000006000000}" name="Contact Person" dataDxfId="8">
      <calculatedColumnFormula>$D$16</calculatedColumnFormula>
    </tableColumn>
    <tableColumn id="7" xr3:uid="{00000000-0010-0000-0000-000007000000}" name="Additional Contact" dataDxfId="7">
      <calculatedColumnFormula>$D$17</calculatedColumnFormula>
    </tableColumn>
    <tableColumn id="8" xr3:uid="{00000000-0010-0000-0000-000008000000}" name="Proposal Title" dataDxfId="6">
      <calculatedColumnFormula>$D$6</calculatedColumnFormula>
    </tableColumn>
    <tableColumn id="9" xr3:uid="{00000000-0010-0000-0000-000009000000}" name="Student Impact" dataDxfId="5">
      <calculatedColumnFormula>$E$28</calculatedColumnFormula>
    </tableColumn>
    <tableColumn id="10" xr3:uid="{00000000-0010-0000-0000-00000A000000}" name="Award Request" dataDxfId="4">
      <calculatedColumnFormula>$G$7</calculatedColumnFormula>
    </tableColumn>
    <tableColumn id="11" xr3:uid="{00000000-0010-0000-0000-00000B000000}" name="Priority per Department" dataDxfId="3">
      <calculatedColumnFormula>$F$18</calculatedColumnFormula>
    </tableColumn>
    <tableColumn id="12" xr3:uid="{00000000-0010-0000-0000-00000C000000}" name="Priority per College" dataDxfId="2">
      <calculatedColumnFormula>$F$19</calculatedColumnFormula>
    </tableColumn>
    <tableColumn id="13" xr3:uid="{00000000-0010-0000-0000-00000D000000}" name="Actual Spend" dataDxfId="1"/>
    <tableColumn id="14" xr3:uid="{00000000-0010-0000-0000-00000E000000}"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4"/>
  <sheetViews>
    <sheetView showGridLines="0" tabSelected="1" zoomScale="140" zoomScaleNormal="140" workbookViewId="0">
      <selection activeCell="Y2" sqref="Y2"/>
    </sheetView>
  </sheetViews>
  <sheetFormatPr baseColWidth="10" defaultColWidth="9.1640625" defaultRowHeight="13"/>
  <cols>
    <col min="1" max="1" width="0.5" style="1" customWidth="1"/>
    <col min="2" max="2" width="3.5" style="1" customWidth="1"/>
    <col min="3" max="3" width="49.5" style="1" customWidth="1"/>
    <col min="4" max="4" width="9.5" style="1" customWidth="1"/>
    <col min="5" max="5" width="14.5" style="1" customWidth="1"/>
    <col min="6" max="6" width="5.1640625" style="1" customWidth="1"/>
    <col min="7" max="7" width="5" style="1" customWidth="1"/>
    <col min="8" max="8" width="5.1640625" style="1" customWidth="1"/>
    <col min="9" max="9" width="4.1640625" style="1" customWidth="1"/>
    <col min="10" max="10" width="6.5" style="1" customWidth="1"/>
    <col min="11" max="12" width="9.1640625" style="1"/>
    <col min="13" max="13" width="9.83203125" style="1" hidden="1" customWidth="1"/>
    <col min="14" max="14" width="10.6640625" style="1" hidden="1" customWidth="1"/>
    <col min="15" max="15" width="13.83203125" style="1" hidden="1" customWidth="1"/>
    <col min="16" max="16" width="10.1640625" style="1" hidden="1" customWidth="1"/>
    <col min="17" max="17" width="25.6640625" style="1" hidden="1" customWidth="1"/>
    <col min="18" max="18" width="15.33203125" style="1" hidden="1" customWidth="1"/>
    <col min="19" max="20" width="37.1640625" style="1" hidden="1" customWidth="1"/>
    <col min="21" max="21" width="57.83203125" style="1" hidden="1" customWidth="1"/>
    <col min="22" max="22" width="16.6640625" style="1" hidden="1" customWidth="1"/>
    <col min="23" max="23" width="9.33203125" style="1" hidden="1" customWidth="1"/>
    <col min="24" max="24" width="24.1640625" style="1" hidden="1" customWidth="1"/>
    <col min="25" max="25" width="20.1640625" style="1" hidden="1" customWidth="1"/>
    <col min="26" max="26" width="15" style="1" hidden="1" customWidth="1"/>
    <col min="27" max="27" width="12" style="1" hidden="1" customWidth="1"/>
    <col min="28" max="16384" width="9.1640625" style="1"/>
  </cols>
  <sheetData>
    <row r="1" spans="1:27" ht="5.25" customHeight="1" thickTop="1">
      <c r="A1" s="97"/>
      <c r="B1" s="98"/>
      <c r="C1" s="98"/>
      <c r="D1" s="98"/>
      <c r="E1" s="98"/>
      <c r="F1" s="98"/>
      <c r="G1" s="98"/>
      <c r="H1" s="98"/>
      <c r="I1" s="98"/>
      <c r="J1" s="99"/>
    </row>
    <row r="2" spans="1:27" ht="16">
      <c r="A2" s="100" t="s">
        <v>0</v>
      </c>
      <c r="B2" s="101"/>
      <c r="C2" s="101"/>
      <c r="D2" s="101"/>
      <c r="E2" s="101"/>
      <c r="F2" s="101"/>
      <c r="G2" s="101"/>
      <c r="H2" s="101"/>
      <c r="I2" s="101"/>
      <c r="J2" s="102"/>
      <c r="N2" s="1" t="s">
        <v>1</v>
      </c>
      <c r="O2" s="1" t="s">
        <v>2</v>
      </c>
      <c r="P2" s="1" t="s">
        <v>3</v>
      </c>
      <c r="Q2" s="1" t="s">
        <v>4</v>
      </c>
      <c r="R2" s="1" t="s">
        <v>5</v>
      </c>
      <c r="S2" s="1" t="s">
        <v>6</v>
      </c>
      <c r="T2" s="1" t="s">
        <v>7</v>
      </c>
      <c r="U2" s="1" t="s">
        <v>8</v>
      </c>
      <c r="V2" s="1" t="s">
        <v>9</v>
      </c>
      <c r="W2" s="1" t="s">
        <v>10</v>
      </c>
      <c r="X2" s="1" t="s">
        <v>11</v>
      </c>
      <c r="Y2" s="1" t="s">
        <v>12</v>
      </c>
      <c r="Z2" s="1" t="s">
        <v>13</v>
      </c>
      <c r="AA2" s="1" t="s">
        <v>14</v>
      </c>
    </row>
    <row r="3" spans="1:27" ht="14" thickBot="1">
      <c r="A3" s="103" t="s">
        <v>15</v>
      </c>
      <c r="B3" s="104"/>
      <c r="C3" s="104"/>
      <c r="D3" s="104"/>
      <c r="E3" s="104"/>
      <c r="F3" s="104"/>
      <c r="G3" s="104"/>
      <c r="H3" s="104"/>
      <c r="I3" s="104"/>
      <c r="J3" s="105"/>
      <c r="N3" s="1" t="str">
        <f>$D$8</f>
        <v>Atlanta</v>
      </c>
      <c r="P3" s="1">
        <f>$D$5</f>
        <v>360</v>
      </c>
      <c r="Q3" s="1" t="str">
        <f>$E$5</f>
        <v>College of Computing</v>
      </c>
      <c r="S3" s="1" t="str">
        <f>$D$16</f>
        <v>Rodrigo Borela (rborelav@gatech.edu - 765-476-6945)</v>
      </c>
      <c r="T3" s="1" t="str">
        <f>$D$17</f>
        <v>Rodrigo Borela (rborelav@gatech.edu - 765-476-6945)</v>
      </c>
      <c r="U3" s="1" t="str">
        <f>$D$6</f>
        <v>Enhancing Educational Outcomes through Open-Source LLM Deployment</v>
      </c>
      <c r="V3" s="1">
        <f>$E$28</f>
        <v>20429</v>
      </c>
      <c r="W3" s="1">
        <f>$G$7</f>
        <v>275785</v>
      </c>
      <c r="X3" s="1">
        <f>$F$18</f>
        <v>0</v>
      </c>
      <c r="Y3" s="1">
        <f>$F$19</f>
        <v>1</v>
      </c>
    </row>
    <row r="4" spans="1:27">
      <c r="A4" s="2"/>
      <c r="B4" s="3"/>
      <c r="C4" s="3"/>
      <c r="D4" s="3"/>
      <c r="E4" s="3"/>
      <c r="F4" s="3"/>
      <c r="G4" s="3"/>
      <c r="H4" s="3"/>
      <c r="I4" s="3"/>
      <c r="J4" s="4"/>
    </row>
    <row r="5" spans="1:27">
      <c r="A5" s="2"/>
      <c r="B5" s="5" t="s">
        <v>16</v>
      </c>
      <c r="C5" s="6" t="s">
        <v>17</v>
      </c>
      <c r="D5" s="70">
        <v>360</v>
      </c>
      <c r="E5" s="106" t="s">
        <v>70</v>
      </c>
      <c r="F5" s="106"/>
      <c r="G5" s="106"/>
      <c r="H5" s="106"/>
      <c r="I5" s="106"/>
      <c r="J5" s="4"/>
    </row>
    <row r="6" spans="1:27" ht="27" customHeight="1">
      <c r="A6" s="2"/>
      <c r="B6" s="3"/>
      <c r="C6" s="6" t="s">
        <v>18</v>
      </c>
      <c r="D6" s="107" t="s">
        <v>69</v>
      </c>
      <c r="E6" s="108"/>
      <c r="F6" s="108"/>
      <c r="G6" s="108"/>
      <c r="H6" s="108"/>
      <c r="I6" s="109"/>
      <c r="J6" s="4"/>
    </row>
    <row r="7" spans="1:27" ht="15" customHeight="1">
      <c r="A7" s="2"/>
      <c r="B7" s="3"/>
      <c r="C7" s="6" t="s">
        <v>19</v>
      </c>
      <c r="D7" s="7"/>
      <c r="E7" s="7"/>
      <c r="F7" s="7"/>
      <c r="G7" s="96">
        <f>F67</f>
        <v>275785</v>
      </c>
      <c r="H7" s="96"/>
      <c r="I7" s="96"/>
      <c r="J7" s="4"/>
    </row>
    <row r="8" spans="1:27" ht="15" customHeight="1">
      <c r="A8" s="2"/>
      <c r="B8" s="3"/>
      <c r="C8" s="6" t="s">
        <v>20</v>
      </c>
      <c r="D8" s="112" t="s">
        <v>68</v>
      </c>
      <c r="E8" s="113"/>
      <c r="F8" s="7"/>
      <c r="G8" s="8"/>
      <c r="H8" s="8"/>
      <c r="I8" s="8"/>
      <c r="J8" s="4"/>
    </row>
    <row r="9" spans="1:27" ht="17" customHeight="1">
      <c r="A9" s="2"/>
      <c r="B9" s="3"/>
      <c r="C9" s="6" t="s">
        <v>21</v>
      </c>
      <c r="D9" s="9"/>
      <c r="E9" s="10" t="s">
        <v>65</v>
      </c>
      <c r="F9" s="11"/>
      <c r="G9" s="114" t="s">
        <v>22</v>
      </c>
      <c r="H9" s="114"/>
      <c r="I9" s="8"/>
      <c r="J9" s="4"/>
    </row>
    <row r="10" spans="1:27" ht="17" customHeight="1">
      <c r="A10" s="2"/>
      <c r="B10" s="3"/>
      <c r="C10" s="6" t="s">
        <v>23</v>
      </c>
      <c r="D10" s="5"/>
      <c r="E10" s="12" t="s">
        <v>65</v>
      </c>
      <c r="F10" s="13"/>
      <c r="G10" s="115" t="s">
        <v>22</v>
      </c>
      <c r="H10" s="115"/>
      <c r="I10" s="13"/>
      <c r="J10" s="4"/>
    </row>
    <row r="11" spans="1:27" ht="23" customHeight="1">
      <c r="A11" s="2"/>
      <c r="B11" s="3"/>
      <c r="C11" s="14" t="s">
        <v>24</v>
      </c>
      <c r="D11" s="7"/>
      <c r="E11" s="116"/>
      <c r="F11" s="117"/>
      <c r="G11" s="117"/>
      <c r="H11" s="117"/>
      <c r="I11" s="118"/>
      <c r="J11" s="4"/>
    </row>
    <row r="12" spans="1:27" ht="18.75" customHeight="1">
      <c r="A12" s="2"/>
      <c r="B12" s="3"/>
      <c r="C12" s="5" t="s">
        <v>25</v>
      </c>
      <c r="D12" s="119"/>
      <c r="E12" s="119"/>
      <c r="F12" s="119"/>
      <c r="G12" s="119"/>
      <c r="H12" s="119"/>
      <c r="I12" s="5"/>
      <c r="J12" s="4"/>
      <c r="S12" s="15"/>
    </row>
    <row r="13" spans="1:27" ht="36" customHeight="1">
      <c r="A13" s="2"/>
      <c r="B13" s="3"/>
      <c r="C13" s="120" t="s">
        <v>71</v>
      </c>
      <c r="D13" s="121"/>
      <c r="E13" s="121"/>
      <c r="F13" s="121"/>
      <c r="G13" s="121"/>
      <c r="H13" s="121"/>
      <c r="I13" s="122"/>
      <c r="J13" s="4"/>
    </row>
    <row r="14" spans="1:27" ht="9" customHeight="1">
      <c r="A14" s="2"/>
      <c r="B14" s="3"/>
      <c r="C14" s="3"/>
      <c r="D14" s="5"/>
      <c r="E14" s="5"/>
      <c r="F14" s="5"/>
      <c r="G14" s="5"/>
      <c r="H14" s="5"/>
      <c r="I14" s="5"/>
      <c r="J14" s="4"/>
    </row>
    <row r="15" spans="1:27">
      <c r="A15" s="2"/>
      <c r="B15" s="3"/>
      <c r="C15" s="5" t="s">
        <v>26</v>
      </c>
      <c r="D15" s="123" t="s">
        <v>66</v>
      </c>
      <c r="E15" s="124"/>
      <c r="F15" s="124"/>
      <c r="G15" s="124"/>
      <c r="H15" s="124"/>
      <c r="I15" s="125"/>
      <c r="J15" s="4"/>
    </row>
    <row r="16" spans="1:27">
      <c r="A16" s="2"/>
      <c r="B16" s="3"/>
      <c r="C16" s="5" t="s">
        <v>27</v>
      </c>
      <c r="D16" s="123" t="s">
        <v>67</v>
      </c>
      <c r="E16" s="124"/>
      <c r="F16" s="124"/>
      <c r="G16" s="124"/>
      <c r="H16" s="124"/>
      <c r="I16" s="125"/>
      <c r="J16" s="4"/>
    </row>
    <row r="17" spans="1:10">
      <c r="A17" s="2"/>
      <c r="B17" s="3"/>
      <c r="C17" s="5" t="s">
        <v>28</v>
      </c>
      <c r="D17" s="123" t="s">
        <v>67</v>
      </c>
      <c r="E17" s="124"/>
      <c r="F17" s="124"/>
      <c r="G17" s="124"/>
      <c r="H17" s="124"/>
      <c r="I17" s="125"/>
      <c r="J17" s="4"/>
    </row>
    <row r="18" spans="1:10">
      <c r="A18" s="2"/>
      <c r="B18" s="3"/>
      <c r="C18" s="5" t="s">
        <v>29</v>
      </c>
      <c r="D18" s="3"/>
      <c r="E18" s="16" t="s">
        <v>30</v>
      </c>
      <c r="F18" s="13"/>
      <c r="G18" s="17" t="s">
        <v>31</v>
      </c>
      <c r="H18" s="13"/>
      <c r="I18" s="3"/>
      <c r="J18" s="4"/>
    </row>
    <row r="19" spans="1:10">
      <c r="A19" s="2"/>
      <c r="B19" s="3"/>
      <c r="C19" s="5" t="s">
        <v>32</v>
      </c>
      <c r="D19" s="3"/>
      <c r="E19" s="16" t="s">
        <v>30</v>
      </c>
      <c r="F19" s="13">
        <v>1</v>
      </c>
      <c r="G19" s="17" t="s">
        <v>31</v>
      </c>
      <c r="H19" s="13">
        <v>11</v>
      </c>
      <c r="I19" s="3"/>
      <c r="J19" s="4"/>
    </row>
    <row r="20" spans="1:10">
      <c r="A20" s="2"/>
      <c r="B20" s="18"/>
      <c r="C20" s="19"/>
      <c r="D20" s="18"/>
      <c r="E20" s="18"/>
      <c r="F20" s="18"/>
      <c r="G20" s="18"/>
      <c r="H20" s="18"/>
      <c r="I20" s="18"/>
      <c r="J20" s="20"/>
    </row>
    <row r="21" spans="1:10">
      <c r="A21" s="2"/>
      <c r="B21" s="3"/>
      <c r="C21" s="5"/>
      <c r="D21" s="3"/>
      <c r="E21" s="3"/>
      <c r="F21" s="3"/>
      <c r="G21" s="3"/>
      <c r="H21" s="3"/>
      <c r="I21" s="3"/>
      <c r="J21" s="4"/>
    </row>
    <row r="22" spans="1:10">
      <c r="A22" s="2"/>
      <c r="B22" s="5" t="s">
        <v>33</v>
      </c>
      <c r="C22" s="5" t="s">
        <v>34</v>
      </c>
      <c r="D22" s="5"/>
      <c r="E22" s="5"/>
      <c r="F22" s="5"/>
      <c r="G22" s="5"/>
      <c r="H22" s="5"/>
      <c r="I22" s="5"/>
      <c r="J22" s="4"/>
    </row>
    <row r="23" spans="1:10" ht="6.75" customHeight="1">
      <c r="A23" s="2"/>
      <c r="B23" s="5"/>
      <c r="C23" s="5"/>
      <c r="D23" s="5"/>
      <c r="E23" s="5"/>
      <c r="F23" s="5"/>
      <c r="G23" s="5"/>
      <c r="H23" s="5"/>
      <c r="I23" s="5"/>
      <c r="J23" s="4"/>
    </row>
    <row r="24" spans="1:10" ht="15">
      <c r="A24" s="2"/>
      <c r="B24" s="5"/>
      <c r="C24" s="21" t="s">
        <v>35</v>
      </c>
      <c r="D24" s="123" t="s">
        <v>74</v>
      </c>
      <c r="E24" s="126"/>
      <c r="F24" s="126"/>
      <c r="G24" s="126"/>
      <c r="H24" s="126"/>
      <c r="I24" s="127"/>
      <c r="J24" s="4"/>
    </row>
    <row r="25" spans="1:10" ht="5.25" customHeight="1">
      <c r="A25" s="2"/>
      <c r="B25" s="5"/>
      <c r="C25" s="21"/>
      <c r="D25" s="5"/>
      <c r="E25" s="19"/>
      <c r="F25" s="5"/>
      <c r="G25" s="5"/>
      <c r="H25" s="5"/>
      <c r="I25" s="5"/>
      <c r="J25" s="4"/>
    </row>
    <row r="26" spans="1:10">
      <c r="A26" s="2"/>
      <c r="B26" s="3"/>
      <c r="C26" s="21" t="s">
        <v>36</v>
      </c>
      <c r="D26" s="22" t="s">
        <v>37</v>
      </c>
      <c r="E26" s="23"/>
      <c r="F26" s="24" t="s">
        <v>38</v>
      </c>
      <c r="G26" s="25"/>
      <c r="H26" s="110" t="s">
        <v>39</v>
      </c>
      <c r="I26" s="111"/>
      <c r="J26" s="26"/>
    </row>
    <row r="27" spans="1:10" ht="14" thickBot="1">
      <c r="A27" s="2"/>
      <c r="B27" s="3"/>
      <c r="C27" s="27"/>
      <c r="D27" s="28" t="s">
        <v>40</v>
      </c>
      <c r="E27" s="29">
        <v>20429</v>
      </c>
      <c r="F27" s="30" t="s">
        <v>41</v>
      </c>
      <c r="G27" s="25" t="s">
        <v>77</v>
      </c>
      <c r="H27" s="110" t="s">
        <v>39</v>
      </c>
      <c r="I27" s="111"/>
      <c r="J27" s="26"/>
    </row>
    <row r="28" spans="1:10" ht="14" thickBot="1">
      <c r="A28" s="2"/>
      <c r="B28" s="3"/>
      <c r="C28" s="27"/>
      <c r="D28" s="28" t="s">
        <v>42</v>
      </c>
      <c r="E28" s="31">
        <f>SUM(E26:E27)</f>
        <v>20429</v>
      </c>
      <c r="F28" s="129"/>
      <c r="G28" s="111"/>
      <c r="H28" s="111"/>
      <c r="I28" s="111"/>
      <c r="J28" s="130"/>
    </row>
    <row r="29" spans="1:10">
      <c r="A29" s="2"/>
      <c r="B29" s="3"/>
      <c r="C29" s="34" t="s">
        <v>43</v>
      </c>
      <c r="D29" s="28"/>
      <c r="E29" s="38"/>
      <c r="F29" s="32"/>
      <c r="G29" s="32"/>
      <c r="H29" s="32"/>
      <c r="I29" s="32"/>
      <c r="J29" s="33"/>
    </row>
    <row r="30" spans="1:10" ht="15" customHeight="1">
      <c r="A30" s="2"/>
      <c r="B30" s="3"/>
      <c r="C30" s="140" t="s">
        <v>78</v>
      </c>
      <c r="D30" s="141"/>
      <c r="E30" s="141"/>
      <c r="F30" s="141"/>
      <c r="G30" s="141"/>
      <c r="H30" s="141"/>
      <c r="I30" s="142"/>
      <c r="J30" s="33"/>
    </row>
    <row r="31" spans="1:10" ht="15" customHeight="1">
      <c r="A31" s="2"/>
      <c r="B31" s="3"/>
      <c r="C31" s="143"/>
      <c r="D31" s="144"/>
      <c r="E31" s="144"/>
      <c r="F31" s="144"/>
      <c r="G31" s="144"/>
      <c r="H31" s="144"/>
      <c r="I31" s="145"/>
      <c r="J31" s="33"/>
    </row>
    <row r="32" spans="1:10">
      <c r="A32" s="2"/>
      <c r="B32" s="3"/>
      <c r="C32" s="27"/>
      <c r="D32" s="28"/>
      <c r="E32" s="32"/>
      <c r="F32" s="32"/>
      <c r="G32" s="32"/>
      <c r="H32" s="32"/>
      <c r="I32" s="32"/>
      <c r="J32" s="33"/>
    </row>
    <row r="33" spans="1:10">
      <c r="A33" s="2"/>
      <c r="B33" s="3"/>
      <c r="C33" s="34" t="s">
        <v>44</v>
      </c>
      <c r="D33" s="28"/>
      <c r="E33" s="32"/>
      <c r="F33" s="32"/>
      <c r="G33" s="32"/>
      <c r="H33" s="32"/>
      <c r="I33" s="32"/>
      <c r="J33" s="33"/>
    </row>
    <row r="34" spans="1:10" ht="15">
      <c r="A34" s="2"/>
      <c r="B34" s="3"/>
      <c r="C34" s="35"/>
      <c r="D34" s="28" t="s">
        <v>45</v>
      </c>
      <c r="E34" s="36">
        <v>0.75</v>
      </c>
      <c r="F34" s="32"/>
      <c r="G34" s="32"/>
      <c r="H34" s="32"/>
      <c r="I34" s="32"/>
      <c r="J34" s="33"/>
    </row>
    <row r="35" spans="1:10" ht="15">
      <c r="A35" s="2"/>
      <c r="B35" s="3"/>
      <c r="C35" s="35"/>
      <c r="D35" s="28" t="s">
        <v>46</v>
      </c>
      <c r="E35" s="36">
        <v>0.2</v>
      </c>
      <c r="F35" s="32"/>
      <c r="G35" s="32"/>
      <c r="H35" s="32"/>
      <c r="I35" s="32"/>
      <c r="J35" s="33"/>
    </row>
    <row r="36" spans="1:10" ht="15">
      <c r="A36" s="2"/>
      <c r="B36" s="3"/>
      <c r="C36" s="35"/>
      <c r="D36" s="28" t="s">
        <v>47</v>
      </c>
      <c r="E36" s="36">
        <v>0.05</v>
      </c>
      <c r="F36" s="32"/>
      <c r="G36" s="32"/>
      <c r="H36" s="32"/>
      <c r="I36" s="32"/>
      <c r="J36" s="33"/>
    </row>
    <row r="37" spans="1:10" ht="15">
      <c r="A37" s="2"/>
      <c r="B37" s="3"/>
      <c r="C37" s="35"/>
      <c r="D37" s="28" t="s">
        <v>42</v>
      </c>
      <c r="E37" s="37">
        <f>SUM(E34:E36)</f>
        <v>1</v>
      </c>
      <c r="F37" s="32"/>
      <c r="G37" s="32"/>
      <c r="H37" s="32"/>
      <c r="I37" s="32"/>
      <c r="J37" s="33"/>
    </row>
    <row r="38" spans="1:10">
      <c r="A38" s="2"/>
      <c r="B38" s="3"/>
      <c r="C38" s="34" t="s">
        <v>48</v>
      </c>
      <c r="D38" s="28"/>
      <c r="E38" s="38"/>
      <c r="F38" s="32"/>
      <c r="G38" s="32"/>
      <c r="H38" s="32"/>
      <c r="I38" s="32"/>
      <c r="J38" s="33"/>
    </row>
    <row r="39" spans="1:10" ht="15" customHeight="1">
      <c r="A39" s="2"/>
      <c r="B39" s="3"/>
      <c r="C39" s="131" t="s">
        <v>72</v>
      </c>
      <c r="D39" s="132"/>
      <c r="E39" s="132"/>
      <c r="F39" s="132"/>
      <c r="G39" s="132"/>
      <c r="H39" s="132"/>
      <c r="I39" s="133"/>
      <c r="J39" s="33"/>
    </row>
    <row r="40" spans="1:10" ht="15" customHeight="1">
      <c r="A40" s="2"/>
      <c r="B40" s="3"/>
      <c r="C40" s="134"/>
      <c r="D40" s="135"/>
      <c r="E40" s="135"/>
      <c r="F40" s="135"/>
      <c r="G40" s="135"/>
      <c r="H40" s="135"/>
      <c r="I40" s="136"/>
      <c r="J40" s="33"/>
    </row>
    <row r="41" spans="1:10">
      <c r="A41" s="2"/>
      <c r="B41" s="34" t="s">
        <v>49</v>
      </c>
      <c r="C41" s="34"/>
      <c r="D41" s="34"/>
      <c r="E41" s="34"/>
      <c r="F41" s="32"/>
      <c r="G41" s="32"/>
      <c r="H41" s="32"/>
      <c r="I41" s="32"/>
      <c r="J41" s="4"/>
    </row>
    <row r="42" spans="1:10">
      <c r="A42" s="2"/>
      <c r="B42" s="18"/>
      <c r="C42" s="18"/>
      <c r="D42" s="39"/>
      <c r="E42" s="39"/>
      <c r="F42" s="39"/>
      <c r="G42" s="39"/>
      <c r="H42" s="39"/>
      <c r="I42" s="39"/>
      <c r="J42" s="20"/>
    </row>
    <row r="43" spans="1:10" s="40" customFormat="1" ht="12.75" customHeight="1">
      <c r="A43" s="2"/>
      <c r="B43" s="34"/>
      <c r="C43" s="34"/>
      <c r="D43" s="34"/>
      <c r="E43" s="34"/>
      <c r="F43" s="34"/>
      <c r="G43" s="34"/>
      <c r="H43" s="34"/>
      <c r="I43" s="34"/>
      <c r="J43" s="4"/>
    </row>
    <row r="44" spans="1:10" ht="102" customHeight="1">
      <c r="A44" s="2"/>
      <c r="B44" s="41" t="s">
        <v>50</v>
      </c>
      <c r="C44" s="137" t="s">
        <v>51</v>
      </c>
      <c r="D44" s="137"/>
      <c r="E44" s="137"/>
      <c r="F44" s="137"/>
      <c r="G44" s="137"/>
      <c r="H44" s="137"/>
      <c r="I44" s="42"/>
      <c r="J44" s="4"/>
    </row>
    <row r="45" spans="1:10" ht="1" customHeight="1">
      <c r="A45" s="2"/>
      <c r="B45" s="3"/>
      <c r="C45" s="3"/>
      <c r="D45" s="3"/>
      <c r="E45" s="3"/>
      <c r="F45" s="3"/>
      <c r="G45" s="3"/>
      <c r="H45" s="3"/>
      <c r="I45" s="3"/>
      <c r="J45" s="4"/>
    </row>
    <row r="46" spans="1:10" ht="39">
      <c r="A46" s="2"/>
      <c r="B46" s="3"/>
      <c r="C46" s="43"/>
      <c r="D46" s="44" t="s">
        <v>52</v>
      </c>
      <c r="E46" s="44" t="s">
        <v>53</v>
      </c>
      <c r="F46" s="138" t="s">
        <v>54</v>
      </c>
      <c r="G46" s="138"/>
      <c r="H46" s="138"/>
      <c r="I46" s="45"/>
      <c r="J46" s="4"/>
    </row>
    <row r="47" spans="1:10" ht="6.75" customHeight="1">
      <c r="A47" s="2"/>
      <c r="B47" s="3"/>
      <c r="C47" s="3"/>
      <c r="D47" s="3"/>
      <c r="E47" s="3"/>
      <c r="F47" s="139"/>
      <c r="G47" s="139"/>
      <c r="H47" s="139"/>
      <c r="I47" s="3"/>
      <c r="J47" s="4"/>
    </row>
    <row r="48" spans="1:10" hidden="1">
      <c r="A48" s="2"/>
      <c r="B48" s="3"/>
      <c r="C48" s="91"/>
      <c r="D48" s="46"/>
      <c r="E48" s="47"/>
      <c r="F48" s="128">
        <f>D48*E48</f>
        <v>0</v>
      </c>
      <c r="G48" s="128"/>
      <c r="H48" s="128"/>
      <c r="I48" s="3"/>
      <c r="J48" s="4"/>
    </row>
    <row r="49" spans="1:10">
      <c r="A49" s="2"/>
      <c r="B49" s="3"/>
      <c r="C49" s="46" t="s">
        <v>73</v>
      </c>
      <c r="D49" s="95">
        <v>1</v>
      </c>
      <c r="E49" s="47">
        <v>275785</v>
      </c>
      <c r="F49" s="128">
        <f t="shared" ref="F49:F66" si="0">D49*E49</f>
        <v>275785</v>
      </c>
      <c r="G49" s="128"/>
      <c r="H49" s="128"/>
      <c r="I49" s="3"/>
      <c r="J49" s="4"/>
    </row>
    <row r="50" spans="1:10" hidden="1">
      <c r="A50" s="2"/>
      <c r="B50" s="3"/>
      <c r="C50" s="46"/>
      <c r="D50" s="48"/>
      <c r="E50" s="47"/>
      <c r="F50" s="128">
        <f t="shared" si="0"/>
        <v>0</v>
      </c>
      <c r="G50" s="128"/>
      <c r="H50" s="128"/>
      <c r="I50" s="3"/>
      <c r="J50" s="4"/>
    </row>
    <row r="51" spans="1:10" hidden="1">
      <c r="A51" s="2"/>
      <c r="B51" s="3"/>
      <c r="C51" s="91"/>
      <c r="D51" s="48"/>
      <c r="E51" s="47"/>
      <c r="F51" s="128">
        <f t="shared" si="0"/>
        <v>0</v>
      </c>
      <c r="G51" s="128"/>
      <c r="H51" s="128"/>
      <c r="I51" s="3"/>
      <c r="J51" s="4"/>
    </row>
    <row r="52" spans="1:10" hidden="1">
      <c r="A52" s="2"/>
      <c r="B52" s="3"/>
      <c r="C52" s="91"/>
      <c r="D52" s="48"/>
      <c r="E52" s="47"/>
      <c r="F52" s="128">
        <f t="shared" si="0"/>
        <v>0</v>
      </c>
      <c r="G52" s="128"/>
      <c r="H52" s="128"/>
      <c r="I52" s="3"/>
      <c r="J52" s="4"/>
    </row>
    <row r="53" spans="1:10" hidden="1">
      <c r="A53" s="2"/>
      <c r="B53" s="3"/>
      <c r="C53" s="91"/>
      <c r="D53" s="48"/>
      <c r="E53" s="47"/>
      <c r="F53" s="128">
        <f t="shared" si="0"/>
        <v>0</v>
      </c>
      <c r="G53" s="128"/>
      <c r="H53" s="128"/>
      <c r="I53" s="3"/>
      <c r="J53" s="4"/>
    </row>
    <row r="54" spans="1:10" hidden="1">
      <c r="A54" s="2"/>
      <c r="B54" s="3"/>
      <c r="C54" s="46"/>
      <c r="D54" s="48"/>
      <c r="E54" s="47"/>
      <c r="F54" s="128">
        <f t="shared" si="0"/>
        <v>0</v>
      </c>
      <c r="G54" s="128"/>
      <c r="H54" s="128"/>
      <c r="I54" s="3"/>
      <c r="J54" s="4"/>
    </row>
    <row r="55" spans="1:10" hidden="1">
      <c r="A55" s="2"/>
      <c r="B55" s="3"/>
      <c r="C55" s="92"/>
      <c r="D55" s="48"/>
      <c r="E55" s="47"/>
      <c r="F55" s="128">
        <f t="shared" si="0"/>
        <v>0</v>
      </c>
      <c r="G55" s="128"/>
      <c r="H55" s="128"/>
      <c r="I55" s="3"/>
      <c r="J55" s="4"/>
    </row>
    <row r="56" spans="1:10" hidden="1">
      <c r="A56" s="2"/>
      <c r="B56" s="3"/>
      <c r="C56" s="92"/>
      <c r="D56" s="48"/>
      <c r="E56" s="47"/>
      <c r="F56" s="128">
        <f t="shared" si="0"/>
        <v>0</v>
      </c>
      <c r="G56" s="128"/>
      <c r="H56" s="128"/>
      <c r="I56" s="3"/>
      <c r="J56" s="4"/>
    </row>
    <row r="57" spans="1:10" hidden="1">
      <c r="A57" s="2"/>
      <c r="B57" s="3"/>
      <c r="C57" s="93"/>
      <c r="D57" s="48"/>
      <c r="E57" s="47"/>
      <c r="F57" s="128">
        <f t="shared" si="0"/>
        <v>0</v>
      </c>
      <c r="G57" s="128"/>
      <c r="H57" s="128"/>
      <c r="I57" s="3"/>
      <c r="J57" s="4"/>
    </row>
    <row r="58" spans="1:10" hidden="1">
      <c r="A58" s="2"/>
      <c r="B58" s="3"/>
      <c r="C58" s="93"/>
      <c r="D58" s="48"/>
      <c r="E58" s="47"/>
      <c r="F58" s="128">
        <f t="shared" si="0"/>
        <v>0</v>
      </c>
      <c r="G58" s="128"/>
      <c r="H58" s="128"/>
      <c r="I58" s="3"/>
      <c r="J58" s="4"/>
    </row>
    <row r="59" spans="1:10" hidden="1">
      <c r="A59" s="2"/>
      <c r="B59" s="3"/>
      <c r="C59" s="93"/>
      <c r="D59" s="48"/>
      <c r="E59" s="49"/>
      <c r="F59" s="128">
        <f t="shared" si="0"/>
        <v>0</v>
      </c>
      <c r="G59" s="128"/>
      <c r="H59" s="128"/>
      <c r="I59" s="3"/>
      <c r="J59" s="4"/>
    </row>
    <row r="60" spans="1:10" hidden="1">
      <c r="A60" s="2"/>
      <c r="B60" s="3"/>
      <c r="C60" s="93"/>
      <c r="D60" s="48"/>
      <c r="E60" s="47"/>
      <c r="F60" s="128">
        <f t="shared" si="0"/>
        <v>0</v>
      </c>
      <c r="G60" s="128"/>
      <c r="H60" s="128"/>
      <c r="I60" s="3"/>
      <c r="J60" s="4"/>
    </row>
    <row r="61" spans="1:10" hidden="1">
      <c r="A61" s="2"/>
      <c r="B61" s="3"/>
      <c r="C61" s="92"/>
      <c r="D61" s="48"/>
      <c r="E61" s="47"/>
      <c r="F61" s="128">
        <f t="shared" si="0"/>
        <v>0</v>
      </c>
      <c r="G61" s="128"/>
      <c r="H61" s="128"/>
      <c r="I61" s="3"/>
      <c r="J61" s="4"/>
    </row>
    <row r="62" spans="1:10" hidden="1">
      <c r="A62" s="2"/>
      <c r="B62" s="3"/>
      <c r="C62" s="92"/>
      <c r="D62" s="48"/>
      <c r="E62" s="47"/>
      <c r="F62" s="128">
        <f t="shared" si="0"/>
        <v>0</v>
      </c>
      <c r="G62" s="128"/>
      <c r="H62" s="128"/>
      <c r="I62" s="3"/>
      <c r="J62" s="4"/>
    </row>
    <row r="63" spans="1:10" hidden="1">
      <c r="A63" s="2"/>
      <c r="B63" s="3"/>
      <c r="C63" s="48"/>
      <c r="D63" s="48"/>
      <c r="E63" s="47"/>
      <c r="F63" s="128">
        <f t="shared" si="0"/>
        <v>0</v>
      </c>
      <c r="G63" s="128"/>
      <c r="H63" s="128"/>
      <c r="I63" s="3"/>
      <c r="J63" s="4"/>
    </row>
    <row r="64" spans="1:10" hidden="1">
      <c r="A64" s="2"/>
      <c r="B64" s="3"/>
      <c r="C64" s="92"/>
      <c r="D64" s="48"/>
      <c r="E64" s="47"/>
      <c r="F64" s="128">
        <f t="shared" si="0"/>
        <v>0</v>
      </c>
      <c r="G64" s="128"/>
      <c r="H64" s="128"/>
      <c r="I64" s="3"/>
      <c r="J64" s="4"/>
    </row>
    <row r="65" spans="1:11" hidden="1">
      <c r="A65" s="2"/>
      <c r="B65" s="3"/>
      <c r="C65" s="48"/>
      <c r="D65" s="48"/>
      <c r="E65" s="47"/>
      <c r="F65" s="128">
        <f t="shared" si="0"/>
        <v>0</v>
      </c>
      <c r="G65" s="128"/>
      <c r="H65" s="128"/>
      <c r="I65" s="3"/>
      <c r="J65" s="4"/>
    </row>
    <row r="66" spans="1:11">
      <c r="A66" s="2"/>
      <c r="B66" s="3"/>
      <c r="C66" s="48"/>
      <c r="D66" s="48"/>
      <c r="E66" s="47"/>
      <c r="F66" s="128">
        <f t="shared" si="0"/>
        <v>0</v>
      </c>
      <c r="G66" s="128"/>
      <c r="H66" s="128"/>
      <c r="I66" s="3"/>
      <c r="J66" s="4"/>
    </row>
    <row r="67" spans="1:11" ht="14" thickBot="1">
      <c r="A67" s="2"/>
      <c r="B67" s="3"/>
      <c r="C67" s="5" t="s">
        <v>55</v>
      </c>
      <c r="D67" s="5"/>
      <c r="E67" s="5"/>
      <c r="F67" s="159">
        <f>F49</f>
        <v>275785</v>
      </c>
      <c r="G67" s="160"/>
      <c r="H67" s="161"/>
      <c r="I67" s="3"/>
      <c r="J67" s="4"/>
    </row>
    <row r="68" spans="1:11" ht="15.75" customHeight="1" thickTop="1" thickBot="1">
      <c r="A68" s="50"/>
      <c r="B68" s="51" t="s">
        <v>56</v>
      </c>
      <c r="C68" s="52"/>
      <c r="D68" s="52"/>
      <c r="E68" s="52"/>
      <c r="F68" s="53"/>
      <c r="G68" s="53"/>
      <c r="H68" s="53"/>
      <c r="I68" s="54"/>
      <c r="J68" s="55"/>
    </row>
    <row r="69" spans="1:11" ht="15" thickTop="1" thickBot="1">
      <c r="B69" s="3"/>
      <c r="C69" s="3"/>
      <c r="D69" s="3"/>
      <c r="E69" s="3"/>
      <c r="F69" s="3"/>
      <c r="G69" s="3"/>
      <c r="H69" s="3"/>
      <c r="I69" s="3"/>
    </row>
    <row r="70" spans="1:11" ht="14" thickTop="1">
      <c r="A70" s="56"/>
      <c r="B70" s="57"/>
      <c r="C70" s="57"/>
      <c r="D70" s="57"/>
      <c r="E70" s="57"/>
      <c r="F70" s="57"/>
      <c r="G70" s="57"/>
      <c r="H70" s="58"/>
      <c r="I70" s="58"/>
      <c r="J70" s="59"/>
    </row>
    <row r="71" spans="1:11" ht="72" customHeight="1">
      <c r="A71" s="2"/>
      <c r="B71" s="41" t="s">
        <v>57</v>
      </c>
      <c r="C71" s="162" t="s">
        <v>58</v>
      </c>
      <c r="D71" s="163"/>
      <c r="E71" s="163"/>
      <c r="F71" s="163"/>
      <c r="G71" s="163"/>
      <c r="H71" s="163"/>
      <c r="I71" s="163"/>
      <c r="J71" s="4"/>
    </row>
    <row r="72" spans="1:11" ht="142.25" customHeight="1">
      <c r="A72" s="2"/>
      <c r="B72" s="3"/>
      <c r="C72" s="150" t="s">
        <v>79</v>
      </c>
      <c r="D72" s="151"/>
      <c r="E72" s="151"/>
      <c r="F72" s="151"/>
      <c r="G72" s="151"/>
      <c r="H72" s="151"/>
      <c r="I72" s="152"/>
      <c r="J72" s="4"/>
    </row>
    <row r="73" spans="1:11" ht="96" customHeight="1">
      <c r="A73" s="2"/>
      <c r="B73" s="3"/>
      <c r="C73" s="153"/>
      <c r="D73" s="154"/>
      <c r="E73" s="154"/>
      <c r="F73" s="154"/>
      <c r="G73" s="154"/>
      <c r="H73" s="154"/>
      <c r="I73" s="155"/>
      <c r="J73" s="4"/>
    </row>
    <row r="74" spans="1:11" ht="87" customHeight="1">
      <c r="A74" s="2"/>
      <c r="B74" s="3"/>
      <c r="C74" s="153"/>
      <c r="D74" s="154"/>
      <c r="E74" s="154"/>
      <c r="F74" s="154"/>
      <c r="G74" s="154"/>
      <c r="H74" s="154"/>
      <c r="I74" s="155"/>
      <c r="J74" s="4"/>
    </row>
    <row r="75" spans="1:11" ht="105" customHeight="1">
      <c r="A75" s="2"/>
      <c r="B75" s="3"/>
      <c r="C75" s="153"/>
      <c r="D75" s="154"/>
      <c r="E75" s="154"/>
      <c r="F75" s="154"/>
      <c r="G75" s="154"/>
      <c r="H75" s="154"/>
      <c r="I75" s="155"/>
      <c r="J75" s="4"/>
    </row>
    <row r="76" spans="1:11" ht="122" customHeight="1">
      <c r="A76" s="2"/>
      <c r="B76" s="3"/>
      <c r="C76" s="156"/>
      <c r="D76" s="157"/>
      <c r="E76" s="157"/>
      <c r="F76" s="157"/>
      <c r="G76" s="157"/>
      <c r="H76" s="157"/>
      <c r="I76" s="158"/>
      <c r="J76" s="4"/>
    </row>
    <row r="77" spans="1:11" ht="20.75" customHeight="1">
      <c r="A77" s="2"/>
      <c r="B77" s="3"/>
      <c r="C77" s="60"/>
      <c r="D77" s="60"/>
      <c r="E77" s="60"/>
      <c r="F77" s="60"/>
      <c r="G77" s="60"/>
      <c r="H77" s="60"/>
      <c r="I77" s="60"/>
      <c r="J77" s="4"/>
    </row>
    <row r="78" spans="1:11" ht="15.75" customHeight="1" thickBot="1">
      <c r="A78" s="50"/>
      <c r="B78" s="51" t="s">
        <v>56</v>
      </c>
      <c r="C78" s="61"/>
      <c r="D78" s="61"/>
      <c r="E78" s="61"/>
      <c r="F78" s="61"/>
      <c r="G78" s="61"/>
      <c r="H78" s="61"/>
      <c r="I78" s="61"/>
      <c r="J78" s="62"/>
    </row>
    <row r="79" spans="1:11" ht="15" thickTop="1" thickBot="1">
      <c r="B79" s="66"/>
      <c r="C79" s="66"/>
      <c r="D79" s="66"/>
      <c r="E79" s="66"/>
      <c r="F79" s="66"/>
      <c r="G79" s="66"/>
      <c r="H79" s="66"/>
      <c r="I79" s="66"/>
      <c r="J79" s="66"/>
    </row>
    <row r="80" spans="1:11" ht="14" thickTop="1">
      <c r="A80" s="4"/>
      <c r="B80" s="71" t="s">
        <v>59</v>
      </c>
      <c r="C80" s="72"/>
      <c r="D80" s="72"/>
      <c r="E80" s="72"/>
      <c r="F80" s="72"/>
      <c r="G80" s="72"/>
      <c r="H80" s="72"/>
      <c r="I80" s="72"/>
      <c r="J80" s="72"/>
      <c r="K80" s="2"/>
    </row>
    <row r="81" spans="1:10">
      <c r="A81" s="4"/>
      <c r="B81" s="73"/>
      <c r="C81" s="74"/>
      <c r="D81" s="74"/>
      <c r="E81" s="74"/>
      <c r="F81" s="74"/>
      <c r="G81" s="74"/>
      <c r="H81" s="74"/>
      <c r="I81" s="74"/>
      <c r="J81" s="75"/>
    </row>
    <row r="82" spans="1:10">
      <c r="A82" s="4"/>
      <c r="B82" s="73"/>
      <c r="C82" s="74"/>
      <c r="D82" s="74"/>
      <c r="E82" s="74"/>
      <c r="F82" s="74"/>
      <c r="G82" s="74"/>
      <c r="H82" s="74"/>
      <c r="I82" s="74"/>
      <c r="J82" s="75"/>
    </row>
    <row r="83" spans="1:10">
      <c r="A83" s="4"/>
      <c r="B83" s="164" t="s">
        <v>75</v>
      </c>
      <c r="C83" s="165"/>
      <c r="D83" s="76"/>
      <c r="E83" s="148">
        <v>45715</v>
      </c>
      <c r="F83" s="148"/>
      <c r="G83" s="148"/>
      <c r="H83" s="148"/>
      <c r="I83" s="148"/>
      <c r="J83" s="75"/>
    </row>
    <row r="84" spans="1:10" s="3" customFormat="1" ht="12">
      <c r="A84" s="26"/>
      <c r="B84" s="76" t="s">
        <v>60</v>
      </c>
      <c r="C84" s="76"/>
      <c r="D84" s="76"/>
      <c r="E84" s="76" t="s">
        <v>61</v>
      </c>
      <c r="F84" s="76"/>
      <c r="G84" s="76"/>
      <c r="H84" s="76"/>
      <c r="I84" s="76"/>
      <c r="J84" s="77"/>
    </row>
    <row r="85" spans="1:10" ht="14" thickBot="1">
      <c r="A85" s="4"/>
      <c r="B85" s="78"/>
      <c r="C85" s="79"/>
      <c r="D85" s="79"/>
      <c r="E85" s="79"/>
      <c r="F85" s="79"/>
      <c r="G85" s="79"/>
      <c r="H85" s="79"/>
      <c r="I85" s="79"/>
      <c r="J85" s="80"/>
    </row>
    <row r="86" spans="1:10" ht="15" thickTop="1" thickBot="1">
      <c r="B86" s="66"/>
      <c r="C86" s="66"/>
      <c r="D86" s="66"/>
      <c r="E86" s="66"/>
      <c r="G86" s="66"/>
      <c r="H86" s="66"/>
      <c r="I86" s="66"/>
      <c r="J86" s="66"/>
    </row>
    <row r="87" spans="1:10" s="64" customFormat="1" thickTop="1">
      <c r="A87" s="69"/>
      <c r="B87" s="88" t="s">
        <v>62</v>
      </c>
      <c r="C87" s="89"/>
      <c r="D87" s="89"/>
      <c r="E87" s="89"/>
      <c r="F87" s="89"/>
      <c r="G87" s="89"/>
      <c r="H87" s="89"/>
      <c r="I87" s="89"/>
      <c r="J87" s="90"/>
    </row>
    <row r="88" spans="1:10" s="65" customFormat="1" ht="10">
      <c r="A88" s="67"/>
      <c r="B88" s="81" t="s">
        <v>63</v>
      </c>
      <c r="C88" s="82"/>
      <c r="D88" s="82"/>
      <c r="E88" s="82"/>
      <c r="F88" s="82"/>
      <c r="G88" s="82"/>
      <c r="H88" s="82"/>
      <c r="I88" s="82"/>
      <c r="J88" s="83"/>
    </row>
    <row r="89" spans="1:10" s="63" customFormat="1" ht="11">
      <c r="A89" s="68"/>
      <c r="B89" s="84"/>
      <c r="C89" s="85"/>
      <c r="D89" s="85"/>
      <c r="E89" s="85"/>
      <c r="F89" s="85"/>
      <c r="G89" s="85"/>
      <c r="H89" s="85"/>
      <c r="I89" s="85"/>
      <c r="J89" s="86"/>
    </row>
    <row r="90" spans="1:10" s="63" customFormat="1" ht="14">
      <c r="A90" s="68"/>
      <c r="B90" s="84"/>
      <c r="C90" s="94"/>
      <c r="D90" s="85"/>
      <c r="E90" s="85"/>
      <c r="F90" s="85"/>
      <c r="G90" s="85"/>
      <c r="H90" s="85"/>
      <c r="I90" s="85"/>
      <c r="J90" s="86"/>
    </row>
    <row r="91" spans="1:10" s="63" customFormat="1">
      <c r="A91" s="68"/>
      <c r="B91" s="146" t="s">
        <v>76</v>
      </c>
      <c r="C91" s="147"/>
      <c r="D91" s="74"/>
      <c r="E91" s="149">
        <v>45715</v>
      </c>
      <c r="F91" s="149"/>
      <c r="G91" s="149"/>
      <c r="H91" s="149"/>
      <c r="I91" s="149"/>
      <c r="J91" s="86"/>
    </row>
    <row r="92" spans="1:10">
      <c r="A92" s="4"/>
      <c r="B92" s="87" t="s">
        <v>64</v>
      </c>
      <c r="C92" s="76"/>
      <c r="D92" s="74"/>
      <c r="E92" s="76" t="s">
        <v>61</v>
      </c>
      <c r="F92" s="74"/>
      <c r="G92" s="74"/>
      <c r="H92" s="74"/>
      <c r="I92" s="74"/>
      <c r="J92" s="75"/>
    </row>
    <row r="93" spans="1:10" ht="14" thickBot="1">
      <c r="A93" s="4"/>
      <c r="B93" s="78"/>
      <c r="C93" s="79"/>
      <c r="D93" s="79"/>
      <c r="E93" s="79"/>
      <c r="F93" s="79"/>
      <c r="G93" s="79"/>
      <c r="H93" s="79"/>
      <c r="I93" s="79"/>
      <c r="J93" s="80"/>
    </row>
    <row r="94" spans="1:10" ht="14" thickTop="1"/>
  </sheetData>
  <sheetProtection sheet="1" objects="1" scenarios="1"/>
  <mergeCells count="50">
    <mergeCell ref="F58:H58"/>
    <mergeCell ref="F57:H57"/>
    <mergeCell ref="F64:H64"/>
    <mergeCell ref="F65:H65"/>
    <mergeCell ref="F59:H59"/>
    <mergeCell ref="F60:H60"/>
    <mergeCell ref="F61:H61"/>
    <mergeCell ref="F62:H62"/>
    <mergeCell ref="F63:H63"/>
    <mergeCell ref="B91:C91"/>
    <mergeCell ref="E83:I83"/>
    <mergeCell ref="E91:I91"/>
    <mergeCell ref="C72:I76"/>
    <mergeCell ref="F66:H66"/>
    <mergeCell ref="F67:H67"/>
    <mergeCell ref="C71:I71"/>
    <mergeCell ref="B83:C83"/>
    <mergeCell ref="F28:J28"/>
    <mergeCell ref="C39:I40"/>
    <mergeCell ref="C44:H44"/>
    <mergeCell ref="F46:H46"/>
    <mergeCell ref="F47:H47"/>
    <mergeCell ref="C30:I31"/>
    <mergeCell ref="F48:H48"/>
    <mergeCell ref="F49:H49"/>
    <mergeCell ref="F54:H54"/>
    <mergeCell ref="F55:H55"/>
    <mergeCell ref="F56:H56"/>
    <mergeCell ref="F50:H50"/>
    <mergeCell ref="F51:H51"/>
    <mergeCell ref="F52:H52"/>
    <mergeCell ref="F53:H53"/>
    <mergeCell ref="H27:I27"/>
    <mergeCell ref="D8:E8"/>
    <mergeCell ref="G9:H9"/>
    <mergeCell ref="G10:H10"/>
    <mergeCell ref="E11:I11"/>
    <mergeCell ref="D12:H12"/>
    <mergeCell ref="C13:I13"/>
    <mergeCell ref="D15:I15"/>
    <mergeCell ref="D16:I16"/>
    <mergeCell ref="D17:I17"/>
    <mergeCell ref="D24:I24"/>
    <mergeCell ref="H26:I26"/>
    <mergeCell ref="G7:I7"/>
    <mergeCell ref="A1:J1"/>
    <mergeCell ref="A2:J2"/>
    <mergeCell ref="A3:J3"/>
    <mergeCell ref="E5:I5"/>
    <mergeCell ref="D6:I6"/>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G7:H8 I7:I9" xr:uid="{00000000-0002-0000-0000-000002000000}"/>
    <dataValidation allowBlank="1" showInputMessage="1" showErrorMessage="1" promptTitle="Formula" prompt="Cell locked - formula totals all line items above" sqref="F67:H67" xr:uid="{00000000-0002-0000-0000-000003000000}"/>
  </dataValidations>
  <pageMargins left="0.7" right="0.7" top="0.75" bottom="0.75" header="0.3" footer="0.3"/>
  <pageSetup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Georgia Institute of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White, Justin</dc:creator>
  <cp:keywords/>
  <dc:description/>
  <cp:lastModifiedBy>Leonard, Andrew</cp:lastModifiedBy>
  <cp:revision/>
  <dcterms:created xsi:type="dcterms:W3CDTF">2022-01-10T17:43:09Z</dcterms:created>
  <dcterms:modified xsi:type="dcterms:W3CDTF">2025-02-28T16:09:23Z</dcterms:modified>
  <cp:category/>
  <cp:contentStatus/>
</cp:coreProperties>
</file>